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7965" activeTab="1"/>
  </bookViews>
  <sheets>
    <sheet name="subtotal title" sheetId="1" r:id="rId1"/>
    <sheet name="subtotal dist pt" sheetId="2" r:id="rId2"/>
    <sheet name="pivot table" sheetId="3" r:id="rId3"/>
    <sheet name="new table construct" sheetId="4" r:id="rId4"/>
  </sheets>
  <calcPr calcId="125725"/>
</workbook>
</file>

<file path=xl/calcChain.xml><?xml version="1.0" encoding="utf-8"?>
<calcChain xmlns="http://schemas.openxmlformats.org/spreadsheetml/2006/main">
  <c r="E102" i="2"/>
  <c r="D102"/>
  <c r="E85"/>
  <c r="D85"/>
  <c r="E119"/>
  <c r="D119"/>
  <c r="E51"/>
  <c r="D51"/>
  <c r="E68"/>
  <c r="D68"/>
  <c r="D120" s="1"/>
  <c r="E34"/>
  <c r="E120" s="1"/>
  <c r="D34"/>
  <c r="G53"/>
  <c r="G54"/>
  <c r="G55"/>
  <c r="G56"/>
  <c r="G57"/>
  <c r="G58"/>
  <c r="G59"/>
  <c r="G60"/>
  <c r="G61"/>
  <c r="G62"/>
  <c r="G63"/>
  <c r="G64"/>
  <c r="G65"/>
  <c r="G66"/>
  <c r="G67"/>
  <c r="G86"/>
  <c r="G87"/>
  <c r="G88"/>
  <c r="G89"/>
  <c r="G90"/>
  <c r="G91"/>
  <c r="G92"/>
  <c r="G93"/>
  <c r="G94"/>
  <c r="G95"/>
  <c r="G96"/>
  <c r="G97"/>
  <c r="G98"/>
  <c r="G99"/>
  <c r="G100"/>
  <c r="G101"/>
  <c r="G35"/>
  <c r="G36"/>
  <c r="G37"/>
  <c r="G38"/>
  <c r="G39"/>
  <c r="G40"/>
  <c r="G41"/>
  <c r="G42"/>
  <c r="G43"/>
  <c r="G44"/>
  <c r="G45"/>
  <c r="G46"/>
  <c r="G47"/>
  <c r="G48"/>
  <c r="G49"/>
  <c r="G50"/>
  <c r="G69"/>
  <c r="G70"/>
  <c r="G71"/>
  <c r="G72"/>
  <c r="G73"/>
  <c r="G74"/>
  <c r="G75"/>
  <c r="G76"/>
  <c r="G77"/>
  <c r="G78"/>
  <c r="G79"/>
  <c r="G80"/>
  <c r="G81"/>
  <c r="G82"/>
  <c r="G83"/>
  <c r="G84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103"/>
  <c r="G104"/>
  <c r="G105"/>
  <c r="G106"/>
  <c r="G107"/>
  <c r="G108"/>
  <c r="G109"/>
  <c r="G110"/>
  <c r="G111"/>
  <c r="G112"/>
  <c r="G113"/>
  <c r="G114"/>
  <c r="G115"/>
  <c r="G116"/>
  <c r="G117"/>
  <c r="G118"/>
  <c r="G52"/>
  <c r="E9" i="1"/>
  <c r="D9"/>
  <c r="E73"/>
  <c r="D73"/>
  <c r="E129"/>
  <c r="D129"/>
  <c r="E57"/>
  <c r="D57"/>
  <c r="E25"/>
  <c r="D25"/>
  <c r="E113"/>
  <c r="D113"/>
  <c r="E33"/>
  <c r="D33"/>
  <c r="E81"/>
  <c r="D81"/>
  <c r="E97"/>
  <c r="D97"/>
  <c r="G65"/>
  <c r="E65"/>
  <c r="D65"/>
  <c r="E41"/>
  <c r="D41"/>
  <c r="E49"/>
  <c r="D49"/>
  <c r="E17"/>
  <c r="D17"/>
  <c r="E105"/>
  <c r="D105"/>
  <c r="E121"/>
  <c r="D121"/>
  <c r="E89"/>
  <c r="D89"/>
  <c r="G90"/>
  <c r="G74"/>
  <c r="G98"/>
  <c r="G34"/>
  <c r="G41" s="1"/>
  <c r="G10"/>
  <c r="G58"/>
  <c r="G66"/>
  <c r="G42"/>
  <c r="G50"/>
  <c r="G26"/>
  <c r="G33" s="1"/>
  <c r="G2"/>
  <c r="G18"/>
  <c r="G106"/>
  <c r="G113" s="1"/>
  <c r="G122"/>
  <c r="G129" s="1"/>
  <c r="G114"/>
  <c r="G83"/>
  <c r="G91"/>
  <c r="G75"/>
  <c r="G99"/>
  <c r="G35"/>
  <c r="G11"/>
  <c r="G59"/>
  <c r="G67"/>
  <c r="G43"/>
  <c r="G51"/>
  <c r="G27"/>
  <c r="G3"/>
  <c r="G19"/>
  <c r="G107"/>
  <c r="G123"/>
  <c r="G115"/>
  <c r="G84"/>
  <c r="G92"/>
  <c r="G76"/>
  <c r="G100"/>
  <c r="G36"/>
  <c r="G12"/>
  <c r="G60"/>
  <c r="G68"/>
  <c r="G44"/>
  <c r="G52"/>
  <c r="G28"/>
  <c r="G4"/>
  <c r="G20"/>
  <c r="G108"/>
  <c r="G124"/>
  <c r="G116"/>
  <c r="G85"/>
  <c r="G93"/>
  <c r="G77"/>
  <c r="G101"/>
  <c r="G37"/>
  <c r="G13"/>
  <c r="G61"/>
  <c r="G69"/>
  <c r="G45"/>
  <c r="G53"/>
  <c r="G29"/>
  <c r="G5"/>
  <c r="G21"/>
  <c r="G109"/>
  <c r="G125"/>
  <c r="G117"/>
  <c r="G86"/>
  <c r="G94"/>
  <c r="G78"/>
  <c r="G102"/>
  <c r="G38"/>
  <c r="G14"/>
  <c r="G62"/>
  <c r="G70"/>
  <c r="G46"/>
  <c r="G54"/>
  <c r="G30"/>
  <c r="G6"/>
  <c r="G22"/>
  <c r="G110"/>
  <c r="G126"/>
  <c r="G118"/>
  <c r="G87"/>
  <c r="G95"/>
  <c r="G79"/>
  <c r="G103"/>
  <c r="G39"/>
  <c r="G15"/>
  <c r="G63"/>
  <c r="G71"/>
  <c r="G47"/>
  <c r="G55"/>
  <c r="G31"/>
  <c r="G7"/>
  <c r="G23"/>
  <c r="G111"/>
  <c r="G127"/>
  <c r="G119"/>
  <c r="G88"/>
  <c r="G96"/>
  <c r="G80"/>
  <c r="G104"/>
  <c r="G40"/>
  <c r="G16"/>
  <c r="G64"/>
  <c r="G72"/>
  <c r="G48"/>
  <c r="G56"/>
  <c r="G32"/>
  <c r="G8"/>
  <c r="G24"/>
  <c r="G112"/>
  <c r="G128"/>
  <c r="G120"/>
  <c r="G82"/>
  <c r="G68" i="2" l="1"/>
  <c r="G51"/>
  <c r="G102"/>
  <c r="G119"/>
  <c r="G34"/>
  <c r="G85"/>
  <c r="G120"/>
  <c r="G57" i="1"/>
  <c r="G25"/>
  <c r="G49"/>
  <c r="D130"/>
  <c r="G17"/>
  <c r="G81"/>
  <c r="G97"/>
  <c r="G121"/>
  <c r="G9"/>
  <c r="G73"/>
  <c r="G105"/>
  <c r="E130"/>
  <c r="G89"/>
  <c r="G130" s="1"/>
</calcChain>
</file>

<file path=xl/sharedStrings.xml><?xml version="1.0" encoding="utf-8"?>
<sst xmlns="http://schemas.openxmlformats.org/spreadsheetml/2006/main" count="1394" uniqueCount="56">
  <si>
    <t>title</t>
  </si>
  <si>
    <t>Continent</t>
  </si>
  <si>
    <t>Distribution Locale</t>
  </si>
  <si>
    <t>Books Distributed</t>
  </si>
  <si>
    <t>Returns</t>
  </si>
  <si>
    <t>Gildrose's Royalty/book</t>
  </si>
  <si>
    <t>Casino Royale</t>
  </si>
  <si>
    <t>North America</t>
  </si>
  <si>
    <t>Eastern US</t>
  </si>
  <si>
    <t>Live and Let Die</t>
  </si>
  <si>
    <t>Moonraker</t>
  </si>
  <si>
    <t>Diamonds are Forever</t>
  </si>
  <si>
    <t>From Russia With Love</t>
  </si>
  <si>
    <t>Dr No</t>
  </si>
  <si>
    <t>Goldfinger</t>
  </si>
  <si>
    <t>Thunderball</t>
  </si>
  <si>
    <t>For Your Eyes Only</t>
  </si>
  <si>
    <t>The Spy Who Loved Me</t>
  </si>
  <si>
    <t>On Her Majesty's Secret Service</t>
  </si>
  <si>
    <t>You Only Live Twice</t>
  </si>
  <si>
    <t>The Man With The Golden Gun</t>
  </si>
  <si>
    <t>The Diamond Smugglers</t>
  </si>
  <si>
    <t>Thrilling Cities</t>
  </si>
  <si>
    <t>Chitty Chitty Bang Bang</t>
  </si>
  <si>
    <t>Western US &amp; Mexico</t>
  </si>
  <si>
    <t>Europe</t>
  </si>
  <si>
    <t>England</t>
  </si>
  <si>
    <t>Western Europe</t>
  </si>
  <si>
    <t>Japan</t>
  </si>
  <si>
    <t>Asia</t>
  </si>
  <si>
    <t>South East Asia</t>
  </si>
  <si>
    <t>South America</t>
  </si>
  <si>
    <t>Profit</t>
  </si>
  <si>
    <t>Casino Royale Total</t>
  </si>
  <si>
    <t>Chitty Chitty Bang Bang Total</t>
  </si>
  <si>
    <t>Diamonds are Forever Total</t>
  </si>
  <si>
    <t>Dr No Total</t>
  </si>
  <si>
    <t>For Your Eyes Only Total</t>
  </si>
  <si>
    <t>From Russia With Love Total</t>
  </si>
  <si>
    <t>Goldfinger Total</t>
  </si>
  <si>
    <t>Live and Let Die Total</t>
  </si>
  <si>
    <t>Moonraker Total</t>
  </si>
  <si>
    <t>On Her Majesty's Secret Service Total</t>
  </si>
  <si>
    <t>The Diamond Smugglers Total</t>
  </si>
  <si>
    <t>The Man With The Golden Gun Total</t>
  </si>
  <si>
    <t>The Spy Who Loved Me Total</t>
  </si>
  <si>
    <t>Thrilling Cities Total</t>
  </si>
  <si>
    <t>Thunderball Total</t>
  </si>
  <si>
    <t>You Only Live Twice Total</t>
  </si>
  <si>
    <t>Grand Total</t>
  </si>
  <si>
    <t>Asia Total</t>
  </si>
  <si>
    <t>Eastern US Total</t>
  </si>
  <si>
    <t>England Total</t>
  </si>
  <si>
    <t>South America Total</t>
  </si>
  <si>
    <t>Western Europe Total</t>
  </si>
  <si>
    <t>Western US &amp; Mexico 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</si>
</sst>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3" fillId="0" borderId="0" xfId="0" applyNumberFormat="1" applyFont="1"/>
    <xf numFmtId="0" fontId="3" fillId="0" borderId="0" xfId="0" applyFont="1"/>
    <xf numFmtId="2" fontId="2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'subtotal title'!$G$1</c:f>
              <c:strCache>
                <c:ptCount val="1"/>
                <c:pt idx="0">
                  <c:v>Profit</c:v>
                </c:pt>
              </c:strCache>
            </c:strRef>
          </c:tx>
          <c:cat>
            <c:strRef>
              <c:f>'subtotal title'!$A$2:$A$129</c:f>
              <c:strCache>
                <c:ptCount val="16"/>
                <c:pt idx="0">
                  <c:v>You Only Live Twice Total</c:v>
                </c:pt>
                <c:pt idx="1">
                  <c:v>Dr No Total</c:v>
                </c:pt>
                <c:pt idx="2">
                  <c:v>The Man With The Golden Gun Total</c:v>
                </c:pt>
                <c:pt idx="3">
                  <c:v>On Her Majesty's Secret Service Total</c:v>
                </c:pt>
                <c:pt idx="4">
                  <c:v>From Russia With Love Total</c:v>
                </c:pt>
                <c:pt idx="5">
                  <c:v>For Your Eyes Only Total</c:v>
                </c:pt>
                <c:pt idx="6">
                  <c:v>The Spy Who Loved Me Total</c:v>
                </c:pt>
                <c:pt idx="7">
                  <c:v>Goldfinger Total</c:v>
                </c:pt>
                <c:pt idx="8">
                  <c:v>Thunderball Total</c:v>
                </c:pt>
                <c:pt idx="9">
                  <c:v>Moonraker Total</c:v>
                </c:pt>
                <c:pt idx="10">
                  <c:v>Casino Royale Total</c:v>
                </c:pt>
                <c:pt idx="11">
                  <c:v>Live and Let Die Total</c:v>
                </c:pt>
                <c:pt idx="12">
                  <c:v>Diamonds are Forever Total</c:v>
                </c:pt>
                <c:pt idx="13">
                  <c:v>The Diamond Smugglers Total</c:v>
                </c:pt>
                <c:pt idx="14">
                  <c:v>Chitty Chitty Bang Bang Total</c:v>
                </c:pt>
                <c:pt idx="15">
                  <c:v>Thrilling Cities Total</c:v>
                </c:pt>
              </c:strCache>
            </c:strRef>
          </c:cat>
          <c:val>
            <c:numRef>
              <c:f>'subtotal title'!$G$2:$G$129</c:f>
              <c:numCache>
                <c:formatCode>0.00</c:formatCode>
                <c:ptCount val="16"/>
                <c:pt idx="0">
                  <c:v>433461.65</c:v>
                </c:pt>
                <c:pt idx="1">
                  <c:v>213738.68999999997</c:v>
                </c:pt>
                <c:pt idx="2">
                  <c:v>204172.72</c:v>
                </c:pt>
                <c:pt idx="3">
                  <c:v>179726.84</c:v>
                </c:pt>
                <c:pt idx="4">
                  <c:v>178250.06</c:v>
                </c:pt>
                <c:pt idx="5">
                  <c:v>163628.30000000002</c:v>
                </c:pt>
                <c:pt idx="6">
                  <c:v>156209.34</c:v>
                </c:pt>
                <c:pt idx="7">
                  <c:v>148385.39000000001</c:v>
                </c:pt>
                <c:pt idx="8">
                  <c:v>146000.38999999998</c:v>
                </c:pt>
                <c:pt idx="9">
                  <c:v>119696.95000000001</c:v>
                </c:pt>
                <c:pt idx="10">
                  <c:v>86940.23</c:v>
                </c:pt>
                <c:pt idx="11">
                  <c:v>85168</c:v>
                </c:pt>
                <c:pt idx="12">
                  <c:v>69958.91</c:v>
                </c:pt>
                <c:pt idx="13">
                  <c:v>23211.660000000003</c:v>
                </c:pt>
                <c:pt idx="14">
                  <c:v>18228.73</c:v>
                </c:pt>
                <c:pt idx="15">
                  <c:v>11027.04</c:v>
                </c:pt>
              </c:numCache>
            </c:numRef>
          </c:val>
        </c:ser>
        <c:axId val="77815808"/>
        <c:axId val="77817344"/>
      </c:barChart>
      <c:catAx>
        <c:axId val="77815808"/>
        <c:scaling>
          <c:orientation val="minMax"/>
        </c:scaling>
        <c:axPos val="b"/>
        <c:tickLblPos val="nextTo"/>
        <c:crossAx val="77817344"/>
        <c:crosses val="autoZero"/>
        <c:auto val="1"/>
        <c:lblAlgn val="ctr"/>
        <c:lblOffset val="100"/>
      </c:catAx>
      <c:valAx>
        <c:axId val="77817344"/>
        <c:scaling>
          <c:orientation val="minMax"/>
        </c:scaling>
        <c:axPos val="l"/>
        <c:majorGridlines/>
        <c:numFmt formatCode="0.00" sourceLinked="1"/>
        <c:tickLblPos val="nextTo"/>
        <c:crossAx val="77815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'subtotal dist pt'!$G$1</c:f>
              <c:strCache>
                <c:ptCount val="1"/>
                <c:pt idx="0">
                  <c:v>Profit</c:v>
                </c:pt>
              </c:strCache>
            </c:strRef>
          </c:tx>
          <c:cat>
            <c:strRef>
              <c:f>'subtotal dist pt'!$C$2:$C$119</c:f>
              <c:strCache>
                <c:ptCount val="6"/>
                <c:pt idx="0">
                  <c:v>Asia Total</c:v>
                </c:pt>
                <c:pt idx="1">
                  <c:v>England Total</c:v>
                </c:pt>
                <c:pt idx="2">
                  <c:v>Eastern US Total</c:v>
                </c:pt>
                <c:pt idx="3">
                  <c:v>Western Europe Total</c:v>
                </c:pt>
                <c:pt idx="4">
                  <c:v>Western US &amp; Mexico Total</c:v>
                </c:pt>
                <c:pt idx="5">
                  <c:v>South America Total</c:v>
                </c:pt>
              </c:strCache>
            </c:strRef>
          </c:cat>
          <c:val>
            <c:numRef>
              <c:f>'subtotal dist pt'!$G$2:$G$119</c:f>
              <c:numCache>
                <c:formatCode>0.00</c:formatCode>
                <c:ptCount val="6"/>
                <c:pt idx="0">
                  <c:v>514514.83999999997</c:v>
                </c:pt>
                <c:pt idx="1">
                  <c:v>432833.1</c:v>
                </c:pt>
                <c:pt idx="2">
                  <c:v>393884.39999999991</c:v>
                </c:pt>
                <c:pt idx="3">
                  <c:v>324114.77999999997</c:v>
                </c:pt>
                <c:pt idx="4">
                  <c:v>292135.51999999996</c:v>
                </c:pt>
                <c:pt idx="5">
                  <c:v>280322.25999999995</c:v>
                </c:pt>
              </c:numCache>
            </c:numRef>
          </c:val>
        </c:ser>
        <c:axId val="101081088"/>
        <c:axId val="101083392"/>
      </c:barChart>
      <c:catAx>
        <c:axId val="101081088"/>
        <c:scaling>
          <c:orientation val="minMax"/>
        </c:scaling>
        <c:axPos val="b"/>
        <c:tickLblPos val="nextTo"/>
        <c:crossAx val="101083392"/>
        <c:crosses val="autoZero"/>
        <c:auto val="1"/>
        <c:lblAlgn val="ctr"/>
        <c:lblOffset val="100"/>
      </c:catAx>
      <c:valAx>
        <c:axId val="101083392"/>
        <c:scaling>
          <c:orientation val="minMax"/>
        </c:scaling>
        <c:axPos val="l"/>
        <c:majorGridlines/>
        <c:numFmt formatCode="0.00" sourceLinked="1"/>
        <c:tickLblPos val="nextTo"/>
        <c:crossAx val="101081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0</xdr:row>
      <xdr:rowOff>180975</xdr:rowOff>
    </xdr:from>
    <xdr:to>
      <xdr:col>14</xdr:col>
      <xdr:colOff>561975</xdr:colOff>
      <xdr:row>112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133350</xdr:rowOff>
    </xdr:from>
    <xdr:to>
      <xdr:col>14</xdr:col>
      <xdr:colOff>428625</xdr:colOff>
      <xdr:row>126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0"/>
  <sheetViews>
    <sheetView workbookViewId="0">
      <selection activeCell="C1" sqref="C1:C1048576"/>
    </sheetView>
  </sheetViews>
  <sheetFormatPr defaultRowHeight="15" outlineLevelRow="2" outlineLevelCol="1"/>
  <cols>
    <col min="1" max="1" width="35.85546875" bestFit="1" customWidth="1"/>
    <col min="2" max="2" width="14.7109375" hidden="1" customWidth="1" outlineLevel="1"/>
    <col min="3" max="3" width="19.85546875" hidden="1" customWidth="1" outlineLevel="1"/>
    <col min="4" max="4" width="15.85546875" hidden="1" customWidth="1" outlineLevel="1"/>
    <col min="5" max="5" width="7.85546875" hidden="1" customWidth="1" outlineLevel="1"/>
    <col min="6" max="6" width="20.85546875" hidden="1" customWidth="1" outlineLevel="1"/>
    <col min="7" max="7" width="10.5703125" style="8" bestFit="1" customWidth="1" collapsed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7" t="s">
        <v>32</v>
      </c>
    </row>
    <row r="2" spans="1:7" ht="15.75" hidden="1" outlineLevel="2">
      <c r="A2" s="1" t="s">
        <v>19</v>
      </c>
      <c r="B2" s="1" t="s">
        <v>7</v>
      </c>
      <c r="C2" s="1" t="s">
        <v>8</v>
      </c>
      <c r="D2" s="3">
        <v>21600</v>
      </c>
      <c r="E2" s="4">
        <v>37</v>
      </c>
      <c r="F2" s="3">
        <v>0.72</v>
      </c>
      <c r="G2" s="8">
        <f>(D2-E2)*F2-E2*0.5</f>
        <v>15506.859999999999</v>
      </c>
    </row>
    <row r="3" spans="1:7" ht="15.75" hidden="1" outlineLevel="2">
      <c r="A3" s="1" t="s">
        <v>19</v>
      </c>
      <c r="B3" s="1" t="s">
        <v>7</v>
      </c>
      <c r="C3" s="1" t="s">
        <v>24</v>
      </c>
      <c r="D3" s="3">
        <v>53589</v>
      </c>
      <c r="E3" s="4">
        <v>1785</v>
      </c>
      <c r="F3" s="3">
        <v>0.26</v>
      </c>
      <c r="G3" s="8">
        <f>(D3-E3)*F3-E3*0.5</f>
        <v>12576.54</v>
      </c>
    </row>
    <row r="4" spans="1:7" ht="15.75" hidden="1" outlineLevel="2">
      <c r="A4" s="1" t="s">
        <v>19</v>
      </c>
      <c r="B4" s="1" t="s">
        <v>25</v>
      </c>
      <c r="C4" s="1" t="s">
        <v>26</v>
      </c>
      <c r="D4" s="3">
        <v>126430</v>
      </c>
      <c r="E4" s="4">
        <v>2127</v>
      </c>
      <c r="F4" s="3">
        <v>0.93</v>
      </c>
      <c r="G4" s="8">
        <f>(D4-E4)*F4-E4*0.5</f>
        <v>114538.29000000001</v>
      </c>
    </row>
    <row r="5" spans="1:7" ht="15.75" hidden="1" outlineLevel="2">
      <c r="A5" s="1" t="s">
        <v>19</v>
      </c>
      <c r="B5" s="1" t="s">
        <v>25</v>
      </c>
      <c r="C5" s="1" t="s">
        <v>27</v>
      </c>
      <c r="D5" s="3">
        <v>104089</v>
      </c>
      <c r="E5" s="4">
        <v>2713</v>
      </c>
      <c r="F5" s="3">
        <v>0.79</v>
      </c>
      <c r="G5" s="8">
        <f>(D5-E5)*F5-E5*0.5</f>
        <v>78730.540000000008</v>
      </c>
    </row>
    <row r="6" spans="1:7" ht="15.75" hidden="1" outlineLevel="2">
      <c r="A6" s="1" t="s">
        <v>19</v>
      </c>
      <c r="B6" s="1" t="s">
        <v>28</v>
      </c>
      <c r="C6" s="1" t="s">
        <v>29</v>
      </c>
      <c r="D6" s="3">
        <v>15096</v>
      </c>
      <c r="E6" s="4">
        <v>359</v>
      </c>
      <c r="F6" s="3">
        <v>0.36</v>
      </c>
      <c r="G6" s="8">
        <f>(D6-E6)*F6-E6*0.5</f>
        <v>5125.82</v>
      </c>
    </row>
    <row r="7" spans="1:7" ht="15.75" hidden="1" outlineLevel="2">
      <c r="A7" s="1" t="s">
        <v>19</v>
      </c>
      <c r="B7" s="1" t="s">
        <v>30</v>
      </c>
      <c r="C7" s="1" t="s">
        <v>29</v>
      </c>
      <c r="D7" s="3">
        <v>147602</v>
      </c>
      <c r="E7" s="4">
        <v>3052</v>
      </c>
      <c r="F7" s="3">
        <v>0.7</v>
      </c>
      <c r="G7" s="8">
        <f>(D7-E7)*F7-E7*0.5</f>
        <v>99659</v>
      </c>
    </row>
    <row r="8" spans="1:7" ht="15.75" hidden="1" outlineLevel="2">
      <c r="A8" s="1" t="s">
        <v>19</v>
      </c>
      <c r="B8" s="1" t="s">
        <v>31</v>
      </c>
      <c r="C8" s="1" t="s">
        <v>31</v>
      </c>
      <c r="D8" s="3">
        <v>148474</v>
      </c>
      <c r="E8" s="4">
        <v>6629</v>
      </c>
      <c r="F8" s="3">
        <v>0.78</v>
      </c>
      <c r="G8" s="8">
        <f>(D8-E8)*F8-E8*0.5</f>
        <v>107324.6</v>
      </c>
    </row>
    <row r="9" spans="1:7" ht="15.75" outlineLevel="1" collapsed="1">
      <c r="A9" s="6" t="s">
        <v>48</v>
      </c>
      <c r="B9" s="1"/>
      <c r="C9" s="1"/>
      <c r="D9" s="3">
        <f>SUBTOTAL(9,D2:D8)</f>
        <v>616880</v>
      </c>
      <c r="E9" s="4">
        <f>SUBTOTAL(9,E2:E8)</f>
        <v>16702</v>
      </c>
      <c r="F9" s="3"/>
      <c r="G9" s="8">
        <f>SUBTOTAL(9,G2:G8)</f>
        <v>433461.65</v>
      </c>
    </row>
    <row r="10" spans="1:7" ht="15.75" hidden="1" outlineLevel="2">
      <c r="A10" s="1" t="s">
        <v>13</v>
      </c>
      <c r="B10" s="1" t="s">
        <v>7</v>
      </c>
      <c r="C10" s="1" t="s">
        <v>8</v>
      </c>
      <c r="D10" s="3">
        <v>91378</v>
      </c>
      <c r="E10" s="4">
        <v>1803</v>
      </c>
      <c r="F10" s="3">
        <v>0.72</v>
      </c>
      <c r="G10" s="8">
        <f>(D10-E10)*F10-E10*0.5</f>
        <v>63592.5</v>
      </c>
    </row>
    <row r="11" spans="1:7" ht="15.75" hidden="1" outlineLevel="2">
      <c r="A11" s="1" t="s">
        <v>13</v>
      </c>
      <c r="B11" s="1" t="s">
        <v>7</v>
      </c>
      <c r="C11" s="1" t="s">
        <v>24</v>
      </c>
      <c r="D11" s="3">
        <v>80739</v>
      </c>
      <c r="E11" s="4">
        <v>920</v>
      </c>
      <c r="F11" s="3">
        <v>0.35</v>
      </c>
      <c r="G11" s="8">
        <f>(D11-E11)*F11-E11*0.5</f>
        <v>27476.649999999998</v>
      </c>
    </row>
    <row r="12" spans="1:7" ht="15.75" hidden="1" outlineLevel="2">
      <c r="A12" s="1" t="s">
        <v>13</v>
      </c>
      <c r="B12" s="1" t="s">
        <v>25</v>
      </c>
      <c r="C12" s="1" t="s">
        <v>26</v>
      </c>
      <c r="D12" s="3">
        <v>99346</v>
      </c>
      <c r="E12" s="4">
        <v>3822</v>
      </c>
      <c r="F12" s="3">
        <v>0.88</v>
      </c>
      <c r="G12" s="8">
        <f>(D12-E12)*F12-E12*0.5</f>
        <v>82150.12</v>
      </c>
    </row>
    <row r="13" spans="1:7" ht="15.75" hidden="1" outlineLevel="2">
      <c r="A13" s="1" t="s">
        <v>13</v>
      </c>
      <c r="B13" s="1" t="s">
        <v>25</v>
      </c>
      <c r="C13" s="1" t="s">
        <v>27</v>
      </c>
      <c r="D13" s="3">
        <v>4375</v>
      </c>
      <c r="E13" s="4">
        <v>132</v>
      </c>
      <c r="F13" s="3">
        <v>0.81</v>
      </c>
      <c r="G13" s="8">
        <f>(D13-E13)*F13-E13*0.5</f>
        <v>3370.8300000000004</v>
      </c>
    </row>
    <row r="14" spans="1:7" ht="15.75" hidden="1" outlineLevel="2">
      <c r="A14" s="1" t="s">
        <v>13</v>
      </c>
      <c r="B14" s="1" t="s">
        <v>28</v>
      </c>
      <c r="C14" s="1" t="s">
        <v>29</v>
      </c>
      <c r="D14" s="3">
        <v>23653</v>
      </c>
      <c r="E14" s="4">
        <v>1090</v>
      </c>
      <c r="F14" s="3">
        <v>0.37</v>
      </c>
      <c r="G14" s="8">
        <f>(D14-E14)*F14-E14*0.5</f>
        <v>7803.3099999999995</v>
      </c>
    </row>
    <row r="15" spans="1:7" ht="15.75" hidden="1" outlineLevel="2">
      <c r="A15" s="1" t="s">
        <v>13</v>
      </c>
      <c r="B15" s="1" t="s">
        <v>30</v>
      </c>
      <c r="C15" s="1" t="s">
        <v>29</v>
      </c>
      <c r="D15" s="3">
        <v>90437</v>
      </c>
      <c r="E15" s="4">
        <v>2317</v>
      </c>
      <c r="F15" s="3">
        <v>0.25</v>
      </c>
      <c r="G15" s="8">
        <f>(D15-E15)*F15-E15*0.5</f>
        <v>20871.5</v>
      </c>
    </row>
    <row r="16" spans="1:7" ht="15.75" hidden="1" outlineLevel="2">
      <c r="A16" s="1" t="s">
        <v>13</v>
      </c>
      <c r="B16" s="1" t="s">
        <v>31</v>
      </c>
      <c r="C16" s="1" t="s">
        <v>31</v>
      </c>
      <c r="D16" s="3">
        <v>19567</v>
      </c>
      <c r="E16" s="4">
        <v>549</v>
      </c>
      <c r="F16" s="3">
        <v>0.46</v>
      </c>
      <c r="G16" s="8">
        <f>(D16-E16)*F16-E16*0.5</f>
        <v>8473.7800000000007</v>
      </c>
    </row>
    <row r="17" spans="1:7" ht="15.75" outlineLevel="1" collapsed="1">
      <c r="A17" s="6" t="s">
        <v>36</v>
      </c>
      <c r="B17" s="1"/>
      <c r="C17" s="1"/>
      <c r="D17" s="3">
        <f>SUBTOTAL(9,D10:D16)</f>
        <v>409495</v>
      </c>
      <c r="E17" s="4">
        <f>SUBTOTAL(9,E10:E16)</f>
        <v>10633</v>
      </c>
      <c r="F17" s="3"/>
      <c r="G17" s="8">
        <f>SUBTOTAL(9,G10:G16)</f>
        <v>213738.68999999997</v>
      </c>
    </row>
    <row r="18" spans="1:7" ht="15.75" hidden="1" outlineLevel="2">
      <c r="A18" s="1" t="s">
        <v>20</v>
      </c>
      <c r="B18" s="1" t="s">
        <v>7</v>
      </c>
      <c r="C18" s="1" t="s">
        <v>8</v>
      </c>
      <c r="D18" s="3">
        <v>134220</v>
      </c>
      <c r="E18" s="4">
        <v>5823</v>
      </c>
      <c r="F18" s="3">
        <v>0.39</v>
      </c>
      <c r="G18" s="8">
        <f>(D18-E18)*F18-E18*0.5</f>
        <v>47163.33</v>
      </c>
    </row>
    <row r="19" spans="1:7" ht="15.75" hidden="1" outlineLevel="2">
      <c r="A19" s="1" t="s">
        <v>20</v>
      </c>
      <c r="B19" s="1" t="s">
        <v>7</v>
      </c>
      <c r="C19" s="1" t="s">
        <v>24</v>
      </c>
      <c r="D19" s="3">
        <v>26556</v>
      </c>
      <c r="E19" s="4">
        <v>458</v>
      </c>
      <c r="F19" s="3">
        <v>0.41</v>
      </c>
      <c r="G19" s="8">
        <f>(D19-E19)*F19-E19*0.5</f>
        <v>10471.179999999998</v>
      </c>
    </row>
    <row r="20" spans="1:7" ht="15.75" hidden="1" outlineLevel="2">
      <c r="A20" s="1" t="s">
        <v>20</v>
      </c>
      <c r="B20" s="1" t="s">
        <v>25</v>
      </c>
      <c r="C20" s="1" t="s">
        <v>26</v>
      </c>
      <c r="D20" s="3">
        <v>87677</v>
      </c>
      <c r="E20" s="4">
        <v>1562</v>
      </c>
      <c r="F20" s="3">
        <v>0.44</v>
      </c>
      <c r="G20" s="8">
        <f>(D20-E20)*F20-E20*0.5</f>
        <v>37109.599999999999</v>
      </c>
    </row>
    <row r="21" spans="1:7" ht="15.75" hidden="1" outlineLevel="2">
      <c r="A21" s="1" t="s">
        <v>20</v>
      </c>
      <c r="B21" s="1" t="s">
        <v>25</v>
      </c>
      <c r="C21" s="1" t="s">
        <v>27</v>
      </c>
      <c r="D21" s="3">
        <v>17316</v>
      </c>
      <c r="E21" s="4">
        <v>439</v>
      </c>
      <c r="F21" s="3">
        <v>0.73</v>
      </c>
      <c r="G21" s="8">
        <f>(D21-E21)*F21-E21*0.5</f>
        <v>12100.71</v>
      </c>
    </row>
    <row r="22" spans="1:7" ht="15.75" hidden="1" outlineLevel="2">
      <c r="A22" s="1" t="s">
        <v>20</v>
      </c>
      <c r="B22" s="1" t="s">
        <v>28</v>
      </c>
      <c r="C22" s="1" t="s">
        <v>29</v>
      </c>
      <c r="D22" s="3">
        <v>144483</v>
      </c>
      <c r="E22" s="4">
        <v>2724</v>
      </c>
      <c r="F22" s="3">
        <v>0.39</v>
      </c>
      <c r="G22" s="8">
        <f>(D22-E22)*F22-E22*0.5</f>
        <v>53924.01</v>
      </c>
    </row>
    <row r="23" spans="1:7" ht="15.75" hidden="1" outlineLevel="2">
      <c r="A23" s="1" t="s">
        <v>20</v>
      </c>
      <c r="B23" s="1" t="s">
        <v>30</v>
      </c>
      <c r="C23" s="1" t="s">
        <v>29</v>
      </c>
      <c r="D23" s="3">
        <v>167712</v>
      </c>
      <c r="E23" s="4">
        <v>3685</v>
      </c>
      <c r="F23" s="3">
        <v>0.21</v>
      </c>
      <c r="G23" s="8">
        <f>(D23-E23)*F23-E23*0.5</f>
        <v>32603.17</v>
      </c>
    </row>
    <row r="24" spans="1:7" ht="15.75" hidden="1" outlineLevel="2">
      <c r="A24" s="1" t="s">
        <v>20</v>
      </c>
      <c r="B24" s="1" t="s">
        <v>31</v>
      </c>
      <c r="C24" s="1" t="s">
        <v>31</v>
      </c>
      <c r="D24" s="3">
        <v>19499</v>
      </c>
      <c r="E24" s="4">
        <v>112</v>
      </c>
      <c r="F24" s="3">
        <v>0.56000000000000005</v>
      </c>
      <c r="G24" s="8">
        <f>(D24-E24)*F24-E24*0.5</f>
        <v>10800.720000000001</v>
      </c>
    </row>
    <row r="25" spans="1:7" ht="15.75" outlineLevel="1" collapsed="1">
      <c r="A25" s="6" t="s">
        <v>44</v>
      </c>
      <c r="B25" s="1"/>
      <c r="C25" s="1"/>
      <c r="D25" s="3">
        <f>SUBTOTAL(9,D18:D24)</f>
        <v>597463</v>
      </c>
      <c r="E25" s="4">
        <f>SUBTOTAL(9,E18:E24)</f>
        <v>14803</v>
      </c>
      <c r="F25" s="3"/>
      <c r="G25" s="8">
        <f>SUBTOTAL(9,G18:G24)</f>
        <v>204172.72</v>
      </c>
    </row>
    <row r="26" spans="1:7" ht="15.75" hidden="1" outlineLevel="2">
      <c r="A26" s="1" t="s">
        <v>18</v>
      </c>
      <c r="B26" s="1" t="s">
        <v>7</v>
      </c>
      <c r="C26" s="1" t="s">
        <v>8</v>
      </c>
      <c r="D26" s="3">
        <v>99140</v>
      </c>
      <c r="E26" s="4">
        <v>2677</v>
      </c>
      <c r="F26" s="3">
        <v>0.5</v>
      </c>
      <c r="G26" s="8">
        <f>(D26-E26)*F26-E26*0.5</f>
        <v>46893</v>
      </c>
    </row>
    <row r="27" spans="1:7" ht="15.75" hidden="1" outlineLevel="2">
      <c r="A27" s="1" t="s">
        <v>18</v>
      </c>
      <c r="B27" s="1" t="s">
        <v>7</v>
      </c>
      <c r="C27" s="1" t="s">
        <v>24</v>
      </c>
      <c r="D27" s="3">
        <v>73787</v>
      </c>
      <c r="E27" s="4">
        <v>1306</v>
      </c>
      <c r="F27" s="3">
        <v>0.61</v>
      </c>
      <c r="G27" s="8">
        <f>(D27-E27)*F27-E27*0.5</f>
        <v>43560.409999999996</v>
      </c>
    </row>
    <row r="28" spans="1:7" ht="15.75" hidden="1" outlineLevel="2">
      <c r="A28" s="1" t="s">
        <v>18</v>
      </c>
      <c r="B28" s="1" t="s">
        <v>25</v>
      </c>
      <c r="C28" s="1" t="s">
        <v>26</v>
      </c>
      <c r="D28" s="3">
        <v>59313</v>
      </c>
      <c r="E28" s="4">
        <v>728</v>
      </c>
      <c r="F28" s="3">
        <v>0.68</v>
      </c>
      <c r="G28" s="8">
        <f>(D28-E28)*F28-E28*0.5</f>
        <v>39473.800000000003</v>
      </c>
    </row>
    <row r="29" spans="1:7" ht="15.75" hidden="1" outlineLevel="2">
      <c r="A29" s="1" t="s">
        <v>18</v>
      </c>
      <c r="B29" s="1" t="s">
        <v>25</v>
      </c>
      <c r="C29" s="1" t="s">
        <v>27</v>
      </c>
      <c r="D29" s="3">
        <v>50292</v>
      </c>
      <c r="E29" s="4">
        <v>1733</v>
      </c>
      <c r="F29" s="3">
        <v>0.28999999999999998</v>
      </c>
      <c r="G29" s="8">
        <f>(D29-E29)*F29-E29*0.5</f>
        <v>13215.609999999999</v>
      </c>
    </row>
    <row r="30" spans="1:7" ht="15.75" hidden="1" outlineLevel="2">
      <c r="A30" s="1" t="s">
        <v>18</v>
      </c>
      <c r="B30" s="1" t="s">
        <v>28</v>
      </c>
      <c r="C30" s="1" t="s">
        <v>29</v>
      </c>
      <c r="D30" s="3">
        <v>51740</v>
      </c>
      <c r="E30" s="4">
        <v>1363</v>
      </c>
      <c r="F30" s="3">
        <v>0.48</v>
      </c>
      <c r="G30" s="8">
        <f>(D30-E30)*F30-E30*0.5</f>
        <v>23499.46</v>
      </c>
    </row>
    <row r="31" spans="1:7" ht="15.75" hidden="1" outlineLevel="2">
      <c r="A31" s="1" t="s">
        <v>18</v>
      </c>
      <c r="B31" s="1" t="s">
        <v>30</v>
      </c>
      <c r="C31" s="1" t="s">
        <v>29</v>
      </c>
      <c r="D31" s="3">
        <v>24944</v>
      </c>
      <c r="E31" s="4">
        <v>112</v>
      </c>
      <c r="F31" s="3">
        <v>0.48</v>
      </c>
      <c r="G31" s="8">
        <f>(D31-E31)*F31-E31*0.5</f>
        <v>11863.359999999999</v>
      </c>
    </row>
    <row r="32" spans="1:7" ht="15.75" hidden="1" outlineLevel="2">
      <c r="A32" s="1" t="s">
        <v>18</v>
      </c>
      <c r="B32" s="1" t="s">
        <v>31</v>
      </c>
      <c r="C32" s="1" t="s">
        <v>31</v>
      </c>
      <c r="D32" s="3">
        <v>6610</v>
      </c>
      <c r="E32" s="4">
        <v>144</v>
      </c>
      <c r="F32" s="3">
        <v>0.2</v>
      </c>
      <c r="G32" s="8">
        <f>(D32-E32)*F32-E32*0.5</f>
        <v>1221.2</v>
      </c>
    </row>
    <row r="33" spans="1:7" ht="15.75" outlineLevel="1" collapsed="1">
      <c r="A33" s="6" t="s">
        <v>42</v>
      </c>
      <c r="B33" s="1"/>
      <c r="C33" s="1"/>
      <c r="D33" s="3">
        <f>SUBTOTAL(9,D26:D32)</f>
        <v>365826</v>
      </c>
      <c r="E33" s="4">
        <f>SUBTOTAL(9,E26:E32)</f>
        <v>8063</v>
      </c>
      <c r="F33" s="3"/>
      <c r="G33" s="8">
        <f>SUBTOTAL(9,G26:G32)</f>
        <v>179726.84</v>
      </c>
    </row>
    <row r="34" spans="1:7" ht="15.75" hidden="1" outlineLevel="2">
      <c r="A34" s="1" t="s">
        <v>12</v>
      </c>
      <c r="B34" s="1" t="s">
        <v>7</v>
      </c>
      <c r="C34" s="1" t="s">
        <v>8</v>
      </c>
      <c r="D34" s="3">
        <v>80099</v>
      </c>
      <c r="E34" s="4">
        <v>545</v>
      </c>
      <c r="F34" s="3">
        <v>0.83</v>
      </c>
      <c r="G34" s="8">
        <f>(D34-E34)*F34-E34*0.5</f>
        <v>65757.319999999992</v>
      </c>
    </row>
    <row r="35" spans="1:7" ht="15.75" hidden="1" outlineLevel="2">
      <c r="A35" s="1" t="s">
        <v>12</v>
      </c>
      <c r="B35" s="1" t="s">
        <v>7</v>
      </c>
      <c r="C35" s="1" t="s">
        <v>24</v>
      </c>
      <c r="D35" s="3">
        <v>67294</v>
      </c>
      <c r="E35" s="4">
        <v>161</v>
      </c>
      <c r="F35" s="3">
        <v>0.56000000000000005</v>
      </c>
      <c r="G35" s="8">
        <f>(D35-E35)*F35-E35*0.5</f>
        <v>37513.980000000003</v>
      </c>
    </row>
    <row r="36" spans="1:7" ht="15.75" hidden="1" outlineLevel="2">
      <c r="A36" s="1" t="s">
        <v>12</v>
      </c>
      <c r="B36" s="1" t="s">
        <v>25</v>
      </c>
      <c r="C36" s="1" t="s">
        <v>26</v>
      </c>
      <c r="D36" s="3">
        <v>6202</v>
      </c>
      <c r="E36" s="4">
        <v>198</v>
      </c>
      <c r="F36" s="3">
        <v>0.37</v>
      </c>
      <c r="G36" s="8">
        <f>(D36-E36)*F36-E36*0.5</f>
        <v>2122.48</v>
      </c>
    </row>
    <row r="37" spans="1:7" ht="15.75" hidden="1" outlineLevel="2">
      <c r="A37" s="1" t="s">
        <v>12</v>
      </c>
      <c r="B37" s="1" t="s">
        <v>25</v>
      </c>
      <c r="C37" s="1" t="s">
        <v>27</v>
      </c>
      <c r="D37" s="3">
        <v>96368</v>
      </c>
      <c r="E37" s="4">
        <v>3471</v>
      </c>
      <c r="F37" s="3">
        <v>0.25</v>
      </c>
      <c r="G37" s="8">
        <f>(D37-E37)*F37-E37*0.5</f>
        <v>21488.75</v>
      </c>
    </row>
    <row r="38" spans="1:7" ht="15.75" hidden="1" outlineLevel="2">
      <c r="A38" s="1" t="s">
        <v>12</v>
      </c>
      <c r="B38" s="1" t="s">
        <v>28</v>
      </c>
      <c r="C38" s="1" t="s">
        <v>29</v>
      </c>
      <c r="D38" s="3">
        <v>20159</v>
      </c>
      <c r="E38" s="4">
        <v>252</v>
      </c>
      <c r="F38" s="3">
        <v>0.33</v>
      </c>
      <c r="G38" s="8">
        <f>(D38-E38)*F38-E38*0.5</f>
        <v>6443.31</v>
      </c>
    </row>
    <row r="39" spans="1:7" ht="15.75" hidden="1" outlineLevel="2">
      <c r="A39" s="1" t="s">
        <v>12</v>
      </c>
      <c r="B39" s="1" t="s">
        <v>30</v>
      </c>
      <c r="C39" s="1" t="s">
        <v>29</v>
      </c>
      <c r="D39" s="3">
        <v>11198</v>
      </c>
      <c r="E39" s="4">
        <v>121</v>
      </c>
      <c r="F39" s="3">
        <v>0.54</v>
      </c>
      <c r="G39" s="8">
        <f>(D39-E39)*F39-E39*0.5</f>
        <v>5921.0800000000008</v>
      </c>
    </row>
    <row r="40" spans="1:7" ht="15.75" hidden="1" outlineLevel="2">
      <c r="A40" s="1" t="s">
        <v>12</v>
      </c>
      <c r="B40" s="1" t="s">
        <v>31</v>
      </c>
      <c r="C40" s="1" t="s">
        <v>31</v>
      </c>
      <c r="D40" s="3">
        <v>96751</v>
      </c>
      <c r="E40" s="4">
        <v>3795</v>
      </c>
      <c r="F40" s="3">
        <v>0.44</v>
      </c>
      <c r="G40" s="8">
        <f>(D40-E40)*F40-E40*0.5</f>
        <v>39003.14</v>
      </c>
    </row>
    <row r="41" spans="1:7" ht="15.75" outlineLevel="1" collapsed="1">
      <c r="A41" s="6" t="s">
        <v>38</v>
      </c>
      <c r="B41" s="1"/>
      <c r="C41" s="1"/>
      <c r="D41" s="3">
        <f>SUBTOTAL(9,D34:D40)</f>
        <v>378071</v>
      </c>
      <c r="E41" s="4">
        <f>SUBTOTAL(9,E34:E40)</f>
        <v>8543</v>
      </c>
      <c r="F41" s="3"/>
      <c r="G41" s="8">
        <f>SUBTOTAL(9,G34:G40)</f>
        <v>178250.06</v>
      </c>
    </row>
    <row r="42" spans="1:7" ht="15.75" hidden="1" outlineLevel="2">
      <c r="A42" s="1" t="s">
        <v>16</v>
      </c>
      <c r="B42" s="1" t="s">
        <v>7</v>
      </c>
      <c r="C42" s="1" t="s">
        <v>8</v>
      </c>
      <c r="D42" s="3">
        <v>12816</v>
      </c>
      <c r="E42" s="4">
        <v>369</v>
      </c>
      <c r="F42" s="3">
        <v>0.57999999999999996</v>
      </c>
      <c r="G42" s="8">
        <f>(D42-E42)*F42-E42*0.5</f>
        <v>7034.7599999999993</v>
      </c>
    </row>
    <row r="43" spans="1:7" ht="15.75" hidden="1" outlineLevel="2">
      <c r="A43" s="1" t="s">
        <v>16</v>
      </c>
      <c r="B43" s="1" t="s">
        <v>7</v>
      </c>
      <c r="C43" s="1" t="s">
        <v>24</v>
      </c>
      <c r="D43" s="3">
        <v>81038</v>
      </c>
      <c r="E43" s="4">
        <v>1392</v>
      </c>
      <c r="F43" s="3">
        <v>0.55000000000000004</v>
      </c>
      <c r="G43" s="8">
        <f>(D43-E43)*F43-E43*0.5</f>
        <v>43109.3</v>
      </c>
    </row>
    <row r="44" spans="1:7" ht="15.75" hidden="1" outlineLevel="2">
      <c r="A44" s="1" t="s">
        <v>16</v>
      </c>
      <c r="B44" s="1" t="s">
        <v>25</v>
      </c>
      <c r="C44" s="1" t="s">
        <v>26</v>
      </c>
      <c r="D44" s="3">
        <v>48247</v>
      </c>
      <c r="E44" s="4">
        <v>1411</v>
      </c>
      <c r="F44" s="3">
        <v>0.7</v>
      </c>
      <c r="G44" s="8">
        <f>(D44-E44)*F44-E44*0.5</f>
        <v>32079.699999999997</v>
      </c>
    </row>
    <row r="45" spans="1:7" ht="15.75" hidden="1" outlineLevel="2">
      <c r="A45" s="1" t="s">
        <v>16</v>
      </c>
      <c r="B45" s="1" t="s">
        <v>25</v>
      </c>
      <c r="C45" s="1" t="s">
        <v>27</v>
      </c>
      <c r="D45" s="3">
        <v>77106</v>
      </c>
      <c r="E45" s="4">
        <v>968</v>
      </c>
      <c r="F45" s="3">
        <v>0.28000000000000003</v>
      </c>
      <c r="G45" s="8">
        <f>(D45-E45)*F45-E45*0.5</f>
        <v>20834.640000000003</v>
      </c>
    </row>
    <row r="46" spans="1:7" ht="15.75" hidden="1" outlineLevel="2">
      <c r="A46" s="1" t="s">
        <v>16</v>
      </c>
      <c r="B46" s="1" t="s">
        <v>28</v>
      </c>
      <c r="C46" s="1" t="s">
        <v>29</v>
      </c>
      <c r="D46" s="3">
        <v>45608</v>
      </c>
      <c r="E46" s="4">
        <v>1314</v>
      </c>
      <c r="F46" s="3">
        <v>0.69</v>
      </c>
      <c r="G46" s="8">
        <f>(D46-E46)*F46-E46*0.5</f>
        <v>29905.859999999997</v>
      </c>
    </row>
    <row r="47" spans="1:7" ht="15.75" hidden="1" outlineLevel="2">
      <c r="A47" s="1" t="s">
        <v>16</v>
      </c>
      <c r="B47" s="1" t="s">
        <v>30</v>
      </c>
      <c r="C47" s="1" t="s">
        <v>29</v>
      </c>
      <c r="D47" s="3">
        <v>12330</v>
      </c>
      <c r="E47" s="4">
        <v>518</v>
      </c>
      <c r="F47" s="3">
        <v>0.36</v>
      </c>
      <c r="G47" s="8">
        <f>(D47-E47)*F47-E47*0.5</f>
        <v>3993.3199999999997</v>
      </c>
    </row>
    <row r="48" spans="1:7" ht="15.75" hidden="1" outlineLevel="2">
      <c r="A48" s="1" t="s">
        <v>16</v>
      </c>
      <c r="B48" s="1" t="s">
        <v>31</v>
      </c>
      <c r="C48" s="1" t="s">
        <v>31</v>
      </c>
      <c r="D48" s="3">
        <v>88963</v>
      </c>
      <c r="E48" s="4">
        <v>2192</v>
      </c>
      <c r="F48" s="3">
        <v>0.32</v>
      </c>
      <c r="G48" s="8">
        <f>(D48-E48)*F48-E48*0.5</f>
        <v>26670.720000000001</v>
      </c>
    </row>
    <row r="49" spans="1:7" ht="15.75" outlineLevel="1" collapsed="1">
      <c r="A49" s="6" t="s">
        <v>37</v>
      </c>
      <c r="B49" s="1"/>
      <c r="C49" s="1"/>
      <c r="D49" s="3">
        <f>SUBTOTAL(9,D42:D48)</f>
        <v>366108</v>
      </c>
      <c r="E49" s="4">
        <f>SUBTOTAL(9,E42:E48)</f>
        <v>8164</v>
      </c>
      <c r="F49" s="3"/>
      <c r="G49" s="8">
        <f>SUBTOTAL(9,G42:G48)</f>
        <v>163628.30000000002</v>
      </c>
    </row>
    <row r="50" spans="1:7" ht="15.75" hidden="1" outlineLevel="2">
      <c r="A50" s="1" t="s">
        <v>17</v>
      </c>
      <c r="B50" s="1" t="s">
        <v>7</v>
      </c>
      <c r="C50" s="1" t="s">
        <v>8</v>
      </c>
      <c r="D50" s="3">
        <v>87850</v>
      </c>
      <c r="E50" s="4">
        <v>915</v>
      </c>
      <c r="F50" s="3">
        <v>0.23</v>
      </c>
      <c r="G50" s="8">
        <f>(D50-E50)*F50-E50*0.5</f>
        <v>19537.55</v>
      </c>
    </row>
    <row r="51" spans="1:7" ht="15.75" hidden="1" outlineLevel="2">
      <c r="A51" s="1" t="s">
        <v>17</v>
      </c>
      <c r="B51" s="1" t="s">
        <v>7</v>
      </c>
      <c r="C51" s="1" t="s">
        <v>24</v>
      </c>
      <c r="D51" s="3">
        <v>91279</v>
      </c>
      <c r="E51" s="4">
        <v>610</v>
      </c>
      <c r="F51" s="3">
        <v>0.27</v>
      </c>
      <c r="G51" s="8">
        <f>(D51-E51)*F51-E51*0.5</f>
        <v>24175.63</v>
      </c>
    </row>
    <row r="52" spans="1:7" ht="15.75" hidden="1" outlineLevel="2">
      <c r="A52" s="1" t="s">
        <v>17</v>
      </c>
      <c r="B52" s="1" t="s">
        <v>25</v>
      </c>
      <c r="C52" s="1" t="s">
        <v>26</v>
      </c>
      <c r="D52" s="3">
        <v>35834</v>
      </c>
      <c r="E52" s="4">
        <v>592</v>
      </c>
      <c r="F52" s="3">
        <v>0.5</v>
      </c>
      <c r="G52" s="8">
        <f>(D52-E52)*F52-E52*0.5</f>
        <v>17325</v>
      </c>
    </row>
    <row r="53" spans="1:7" ht="15.75" hidden="1" outlineLevel="2">
      <c r="A53" s="1" t="s">
        <v>17</v>
      </c>
      <c r="B53" s="1" t="s">
        <v>25</v>
      </c>
      <c r="C53" s="1" t="s">
        <v>27</v>
      </c>
      <c r="D53" s="3">
        <v>40531</v>
      </c>
      <c r="E53" s="4">
        <v>606</v>
      </c>
      <c r="F53" s="3">
        <v>0.39</v>
      </c>
      <c r="G53" s="8">
        <f>(D53-E53)*F53-E53*0.5</f>
        <v>15267.75</v>
      </c>
    </row>
    <row r="54" spans="1:7" ht="15.75" hidden="1" outlineLevel="2">
      <c r="A54" s="1" t="s">
        <v>17</v>
      </c>
      <c r="B54" s="1" t="s">
        <v>28</v>
      </c>
      <c r="C54" s="1" t="s">
        <v>29</v>
      </c>
      <c r="D54" s="3">
        <v>66726</v>
      </c>
      <c r="E54" s="4">
        <v>2037</v>
      </c>
      <c r="F54" s="3">
        <v>0.49</v>
      </c>
      <c r="G54" s="8">
        <f>(D54-E54)*F54-E54*0.5</f>
        <v>30679.11</v>
      </c>
    </row>
    <row r="55" spans="1:7" ht="15.75" hidden="1" outlineLevel="2">
      <c r="A55" s="1" t="s">
        <v>17</v>
      </c>
      <c r="B55" s="1" t="s">
        <v>30</v>
      </c>
      <c r="C55" s="1" t="s">
        <v>29</v>
      </c>
      <c r="D55" s="3">
        <v>97983</v>
      </c>
      <c r="E55" s="4">
        <v>2089</v>
      </c>
      <c r="F55" s="3">
        <v>0.4</v>
      </c>
      <c r="G55" s="8">
        <f>(D55-E55)*F55-E55*0.5</f>
        <v>37313.1</v>
      </c>
    </row>
    <row r="56" spans="1:7" ht="15.75" hidden="1" outlineLevel="2">
      <c r="A56" s="1" t="s">
        <v>17</v>
      </c>
      <c r="B56" s="1" t="s">
        <v>31</v>
      </c>
      <c r="C56" s="1" t="s">
        <v>31</v>
      </c>
      <c r="D56" s="3">
        <v>41784</v>
      </c>
      <c r="E56" s="4">
        <v>780</v>
      </c>
      <c r="F56" s="3">
        <v>0.3</v>
      </c>
      <c r="G56" s="8">
        <f>(D56-E56)*F56-E56*0.5</f>
        <v>11911.199999999999</v>
      </c>
    </row>
    <row r="57" spans="1:7" ht="15.75" outlineLevel="1" collapsed="1">
      <c r="A57" s="6" t="s">
        <v>45</v>
      </c>
      <c r="B57" s="1"/>
      <c r="C57" s="1"/>
      <c r="D57" s="3">
        <f>SUBTOTAL(9,D50:D56)</f>
        <v>461987</v>
      </c>
      <c r="E57" s="4">
        <f>SUBTOTAL(9,E50:E56)</f>
        <v>7629</v>
      </c>
      <c r="F57" s="3"/>
      <c r="G57" s="8">
        <f>SUBTOTAL(9,G50:G56)</f>
        <v>156209.34</v>
      </c>
    </row>
    <row r="58" spans="1:7" ht="15.75" hidden="1" outlineLevel="2">
      <c r="A58" s="1" t="s">
        <v>14</v>
      </c>
      <c r="B58" s="1" t="s">
        <v>7</v>
      </c>
      <c r="C58" s="1" t="s">
        <v>8</v>
      </c>
      <c r="D58" s="3">
        <v>52958</v>
      </c>
      <c r="E58" s="4">
        <v>1366</v>
      </c>
      <c r="F58" s="3">
        <v>0.68</v>
      </c>
      <c r="G58" s="8">
        <f>(D58-E58)*F58-E58*0.5</f>
        <v>34399.560000000005</v>
      </c>
    </row>
    <row r="59" spans="1:7" ht="15.75" hidden="1" outlineLevel="2">
      <c r="A59" s="1" t="s">
        <v>14</v>
      </c>
      <c r="B59" s="1" t="s">
        <v>7</v>
      </c>
      <c r="C59" s="1" t="s">
        <v>24</v>
      </c>
      <c r="D59" s="3">
        <v>94222</v>
      </c>
      <c r="E59" s="4">
        <v>2930</v>
      </c>
      <c r="F59" s="3">
        <v>0.35</v>
      </c>
      <c r="G59" s="8">
        <f>(D59-E59)*F59-E59*0.5</f>
        <v>30487.199999999997</v>
      </c>
    </row>
    <row r="60" spans="1:7" ht="15.75" hidden="1" outlineLevel="2">
      <c r="A60" s="1" t="s">
        <v>14</v>
      </c>
      <c r="B60" s="1" t="s">
        <v>25</v>
      </c>
      <c r="C60" s="1" t="s">
        <v>26</v>
      </c>
      <c r="D60" s="3">
        <v>27459</v>
      </c>
      <c r="E60" s="4">
        <v>544</v>
      </c>
      <c r="F60" s="3">
        <v>0.34</v>
      </c>
      <c r="G60" s="8">
        <f>(D60-E60)*F60-E60*0.5</f>
        <v>8879.1</v>
      </c>
    </row>
    <row r="61" spans="1:7" ht="15.75" hidden="1" outlineLevel="2">
      <c r="A61" s="1" t="s">
        <v>14</v>
      </c>
      <c r="B61" s="1" t="s">
        <v>25</v>
      </c>
      <c r="C61" s="1" t="s">
        <v>27</v>
      </c>
      <c r="D61" s="3">
        <v>11982</v>
      </c>
      <c r="E61" s="4">
        <v>379</v>
      </c>
      <c r="F61" s="3">
        <v>0.71</v>
      </c>
      <c r="G61" s="8">
        <f>(D61-E61)*F61-E61*0.5</f>
        <v>8048.6299999999992</v>
      </c>
    </row>
    <row r="62" spans="1:7" ht="15.75" hidden="1" outlineLevel="2">
      <c r="A62" s="1" t="s">
        <v>14</v>
      </c>
      <c r="B62" s="1" t="s">
        <v>28</v>
      </c>
      <c r="C62" s="1" t="s">
        <v>29</v>
      </c>
      <c r="D62" s="3">
        <v>53691</v>
      </c>
      <c r="E62" s="4">
        <v>187</v>
      </c>
      <c r="F62" s="3">
        <v>0.55000000000000004</v>
      </c>
      <c r="G62" s="8">
        <f>(D62-E62)*F62-E62*0.5</f>
        <v>29333.7</v>
      </c>
    </row>
    <row r="63" spans="1:7" ht="15.75" hidden="1" outlineLevel="2">
      <c r="A63" s="1" t="s">
        <v>14</v>
      </c>
      <c r="B63" s="1" t="s">
        <v>30</v>
      </c>
      <c r="C63" s="1" t="s">
        <v>29</v>
      </c>
      <c r="D63" s="3">
        <v>75457</v>
      </c>
      <c r="E63" s="4">
        <v>1089</v>
      </c>
      <c r="F63" s="3">
        <v>0.17</v>
      </c>
      <c r="G63" s="8">
        <f>(D63-E63)*F63-E63*0.5</f>
        <v>12098.060000000001</v>
      </c>
    </row>
    <row r="64" spans="1:7" ht="15.75" hidden="1" outlineLevel="2">
      <c r="A64" s="1" t="s">
        <v>14</v>
      </c>
      <c r="B64" s="1" t="s">
        <v>31</v>
      </c>
      <c r="C64" s="1" t="s">
        <v>31</v>
      </c>
      <c r="D64" s="3">
        <v>36737</v>
      </c>
      <c r="E64" s="4">
        <v>1075</v>
      </c>
      <c r="F64" s="3">
        <v>0.72</v>
      </c>
      <c r="G64" s="8">
        <f>(D64-E64)*F64-E64*0.5</f>
        <v>25139.14</v>
      </c>
    </row>
    <row r="65" spans="1:7" ht="15.75" outlineLevel="1" collapsed="1">
      <c r="A65" s="6" t="s">
        <v>39</v>
      </c>
      <c r="B65" s="1"/>
      <c r="C65" s="1"/>
      <c r="D65" s="3">
        <f>SUBTOTAL(9,D58:D64)</f>
        <v>352506</v>
      </c>
      <c r="E65" s="4">
        <f>SUBTOTAL(9,E58:E64)</f>
        <v>7570</v>
      </c>
      <c r="F65" s="3"/>
      <c r="G65" s="8">
        <f>SUBTOTAL(9,G58:G64)</f>
        <v>148385.39000000001</v>
      </c>
    </row>
    <row r="66" spans="1:7" ht="15.75" hidden="1" outlineLevel="2">
      <c r="A66" s="1" t="s">
        <v>15</v>
      </c>
      <c r="B66" s="1" t="s">
        <v>7</v>
      </c>
      <c r="C66" s="1" t="s">
        <v>8</v>
      </c>
      <c r="D66" s="3">
        <v>24599</v>
      </c>
      <c r="E66" s="4">
        <v>506</v>
      </c>
      <c r="F66" s="3">
        <v>0.69</v>
      </c>
      <c r="G66" s="8">
        <f>(D66-E66)*F66-E66*0.5</f>
        <v>16371.169999999998</v>
      </c>
    </row>
    <row r="67" spans="1:7" ht="15.75" hidden="1" outlineLevel="2">
      <c r="A67" s="1" t="s">
        <v>15</v>
      </c>
      <c r="B67" s="1" t="s">
        <v>7</v>
      </c>
      <c r="C67" s="1" t="s">
        <v>24</v>
      </c>
      <c r="D67" s="3">
        <v>2502</v>
      </c>
      <c r="E67" s="4">
        <v>98</v>
      </c>
      <c r="F67" s="3">
        <v>0.21</v>
      </c>
      <c r="G67" s="8">
        <f>(D67-E67)*F67-E67*0.5</f>
        <v>455.84</v>
      </c>
    </row>
    <row r="68" spans="1:7" ht="15.75" hidden="1" outlineLevel="2">
      <c r="A68" s="1" t="s">
        <v>15</v>
      </c>
      <c r="B68" s="1" t="s">
        <v>25</v>
      </c>
      <c r="C68" s="1" t="s">
        <v>26</v>
      </c>
      <c r="D68" s="3">
        <v>60778</v>
      </c>
      <c r="E68" s="4">
        <v>1566</v>
      </c>
      <c r="F68" s="3">
        <v>0.7</v>
      </c>
      <c r="G68" s="8">
        <f>(D68-E68)*F68-E68*0.5</f>
        <v>40665.399999999994</v>
      </c>
    </row>
    <row r="69" spans="1:7" ht="15.75" hidden="1" outlineLevel="2">
      <c r="A69" s="1" t="s">
        <v>15</v>
      </c>
      <c r="B69" s="1" t="s">
        <v>25</v>
      </c>
      <c r="C69" s="1" t="s">
        <v>27</v>
      </c>
      <c r="D69" s="3">
        <v>82638</v>
      </c>
      <c r="E69" s="4">
        <v>1617</v>
      </c>
      <c r="F69" s="3">
        <v>0.59</v>
      </c>
      <c r="G69" s="8">
        <f>(D69-E69)*F69-E69*0.5</f>
        <v>46993.89</v>
      </c>
    </row>
    <row r="70" spans="1:7" ht="15.75" hidden="1" outlineLevel="2">
      <c r="A70" s="1" t="s">
        <v>15</v>
      </c>
      <c r="B70" s="1" t="s">
        <v>28</v>
      </c>
      <c r="C70" s="1" t="s">
        <v>29</v>
      </c>
      <c r="D70" s="3">
        <v>37779</v>
      </c>
      <c r="E70" s="4">
        <v>614</v>
      </c>
      <c r="F70" s="3">
        <v>0.65</v>
      </c>
      <c r="G70" s="8">
        <f>(D70-E70)*F70-E70*0.5</f>
        <v>23850.25</v>
      </c>
    </row>
    <row r="71" spans="1:7" ht="15.75" hidden="1" outlineLevel="2">
      <c r="A71" s="1" t="s">
        <v>15</v>
      </c>
      <c r="B71" s="1" t="s">
        <v>30</v>
      </c>
      <c r="C71" s="1" t="s">
        <v>29</v>
      </c>
      <c r="D71" s="3">
        <v>22671</v>
      </c>
      <c r="E71" s="4">
        <v>492</v>
      </c>
      <c r="F71" s="3">
        <v>0.46</v>
      </c>
      <c r="G71" s="8">
        <f>(D71-E71)*F71-E71*0.5</f>
        <v>9956.34</v>
      </c>
    </row>
    <row r="72" spans="1:7" ht="15.75" hidden="1" outlineLevel="2">
      <c r="A72" s="1" t="s">
        <v>15</v>
      </c>
      <c r="B72" s="1" t="s">
        <v>31</v>
      </c>
      <c r="C72" s="1" t="s">
        <v>31</v>
      </c>
      <c r="D72" s="3">
        <v>33134</v>
      </c>
      <c r="E72" s="4">
        <v>768</v>
      </c>
      <c r="F72" s="3">
        <v>0.25</v>
      </c>
      <c r="G72" s="8">
        <f>(D72-E72)*F72-E72*0.5</f>
        <v>7707.5</v>
      </c>
    </row>
    <row r="73" spans="1:7" ht="15.75" outlineLevel="1" collapsed="1">
      <c r="A73" s="6" t="s">
        <v>47</v>
      </c>
      <c r="B73" s="1"/>
      <c r="C73" s="1"/>
      <c r="D73" s="3">
        <f>SUBTOTAL(9,D66:D72)</f>
        <v>264101</v>
      </c>
      <c r="E73" s="4">
        <f>SUBTOTAL(9,E66:E72)</f>
        <v>5661</v>
      </c>
      <c r="F73" s="3"/>
      <c r="G73" s="8">
        <f>SUBTOTAL(9,G66:G72)</f>
        <v>146000.38999999998</v>
      </c>
    </row>
    <row r="74" spans="1:7" ht="15.75" hidden="1" outlineLevel="2">
      <c r="A74" s="1" t="s">
        <v>10</v>
      </c>
      <c r="B74" s="1" t="s">
        <v>7</v>
      </c>
      <c r="C74" s="1" t="s">
        <v>8</v>
      </c>
      <c r="D74" s="3">
        <v>45133</v>
      </c>
      <c r="E74" s="4">
        <v>1790</v>
      </c>
      <c r="F74" s="3">
        <v>0.39</v>
      </c>
      <c r="G74" s="8">
        <f>(D74-E74)*F74-E74*0.5</f>
        <v>16008.77</v>
      </c>
    </row>
    <row r="75" spans="1:7" ht="15.75" hidden="1" outlineLevel="2">
      <c r="A75" s="1" t="s">
        <v>10</v>
      </c>
      <c r="B75" s="1" t="s">
        <v>7</v>
      </c>
      <c r="C75" s="1" t="s">
        <v>24</v>
      </c>
      <c r="D75" s="3">
        <v>32556</v>
      </c>
      <c r="E75" s="4">
        <v>864</v>
      </c>
      <c r="F75" s="3">
        <v>0.74</v>
      </c>
      <c r="G75" s="8">
        <f>(D75-E75)*F75-E75*0.5</f>
        <v>23020.079999999998</v>
      </c>
    </row>
    <row r="76" spans="1:7" ht="15.75" hidden="1" outlineLevel="2">
      <c r="A76" s="1" t="s">
        <v>10</v>
      </c>
      <c r="B76" s="1" t="s">
        <v>25</v>
      </c>
      <c r="C76" s="1" t="s">
        <v>26</v>
      </c>
      <c r="D76" s="3">
        <v>46951</v>
      </c>
      <c r="E76" s="4">
        <v>621</v>
      </c>
      <c r="F76" s="3">
        <v>0.46</v>
      </c>
      <c r="G76" s="8">
        <f>(D76-E76)*F76-E76*0.5</f>
        <v>21001.3</v>
      </c>
    </row>
    <row r="77" spans="1:7" ht="15.75" hidden="1" outlineLevel="2">
      <c r="A77" s="1" t="s">
        <v>10</v>
      </c>
      <c r="B77" s="1" t="s">
        <v>25</v>
      </c>
      <c r="C77" s="1" t="s">
        <v>27</v>
      </c>
      <c r="D77" s="3">
        <v>25316</v>
      </c>
      <c r="E77" s="4">
        <v>697</v>
      </c>
      <c r="F77" s="3">
        <v>0.75</v>
      </c>
      <c r="G77" s="8">
        <f>(D77-E77)*F77-E77*0.5</f>
        <v>18115.75</v>
      </c>
    </row>
    <row r="78" spans="1:7" ht="15.75" hidden="1" outlineLevel="2">
      <c r="A78" s="1" t="s">
        <v>10</v>
      </c>
      <c r="B78" s="1" t="s">
        <v>28</v>
      </c>
      <c r="C78" s="1" t="s">
        <v>29</v>
      </c>
      <c r="D78" s="3">
        <v>14728</v>
      </c>
      <c r="E78" s="4">
        <v>505</v>
      </c>
      <c r="F78" s="3">
        <v>0.56000000000000005</v>
      </c>
      <c r="G78" s="8">
        <f>(D78-E78)*F78-E78*0.5</f>
        <v>7712.380000000001</v>
      </c>
    </row>
    <row r="79" spans="1:7" ht="15.75" hidden="1" outlineLevel="2">
      <c r="A79" s="1" t="s">
        <v>10</v>
      </c>
      <c r="B79" s="1" t="s">
        <v>30</v>
      </c>
      <c r="C79" s="1" t="s">
        <v>29</v>
      </c>
      <c r="D79" s="3">
        <v>26014</v>
      </c>
      <c r="E79" s="4">
        <v>561</v>
      </c>
      <c r="F79" s="3">
        <v>0.67</v>
      </c>
      <c r="G79" s="8">
        <f>(D79-E79)*F79-E79*0.5</f>
        <v>16773.010000000002</v>
      </c>
    </row>
    <row r="80" spans="1:7" ht="15.75" hidden="1" outlineLevel="2">
      <c r="A80" s="1" t="s">
        <v>10</v>
      </c>
      <c r="B80" s="1" t="s">
        <v>31</v>
      </c>
      <c r="C80" s="1" t="s">
        <v>31</v>
      </c>
      <c r="D80" s="3">
        <v>48611</v>
      </c>
      <c r="E80" s="4">
        <v>505</v>
      </c>
      <c r="F80" s="3">
        <v>0.36</v>
      </c>
      <c r="G80" s="8">
        <f>(D80-E80)*F80-E80*0.5</f>
        <v>17065.66</v>
      </c>
    </row>
    <row r="81" spans="1:7" ht="15.75" outlineLevel="1" collapsed="1">
      <c r="A81" s="6" t="s">
        <v>41</v>
      </c>
      <c r="B81" s="1"/>
      <c r="C81" s="1"/>
      <c r="D81" s="3">
        <f>SUBTOTAL(9,D74:D80)</f>
        <v>239309</v>
      </c>
      <c r="E81" s="4">
        <f>SUBTOTAL(9,E74:E80)</f>
        <v>5543</v>
      </c>
      <c r="F81" s="3"/>
      <c r="G81" s="8">
        <f>SUBTOTAL(9,G74:G80)</f>
        <v>119696.95000000001</v>
      </c>
    </row>
    <row r="82" spans="1:7" ht="15.75" hidden="1" outlineLevel="2">
      <c r="A82" s="1" t="s">
        <v>6</v>
      </c>
      <c r="B82" s="1" t="s">
        <v>7</v>
      </c>
      <c r="C82" s="1" t="s">
        <v>8</v>
      </c>
      <c r="D82" s="3">
        <v>43105</v>
      </c>
      <c r="E82" s="4">
        <v>1052</v>
      </c>
      <c r="F82" s="3">
        <v>0.83</v>
      </c>
      <c r="G82" s="8">
        <f>(D82-E82)*F82-E82*0.5</f>
        <v>34377.99</v>
      </c>
    </row>
    <row r="83" spans="1:7" ht="15.75" hidden="1" outlineLevel="2">
      <c r="A83" s="1" t="s">
        <v>6</v>
      </c>
      <c r="B83" s="1" t="s">
        <v>7</v>
      </c>
      <c r="C83" s="1" t="s">
        <v>24</v>
      </c>
      <c r="D83" s="3">
        <v>13359</v>
      </c>
      <c r="E83" s="4">
        <v>394</v>
      </c>
      <c r="F83" s="3">
        <v>0.76</v>
      </c>
      <c r="G83" s="8">
        <f>(D83-E83)*F83-E83*0.5</f>
        <v>9656.4</v>
      </c>
    </row>
    <row r="84" spans="1:7" ht="15.75" hidden="1" outlineLevel="2">
      <c r="A84" s="1" t="s">
        <v>6</v>
      </c>
      <c r="B84" s="1" t="s">
        <v>25</v>
      </c>
      <c r="C84" s="1" t="s">
        <v>26</v>
      </c>
      <c r="D84" s="3">
        <v>10743</v>
      </c>
      <c r="E84" s="4">
        <v>29</v>
      </c>
      <c r="F84" s="3">
        <v>0.25</v>
      </c>
      <c r="G84" s="8">
        <f>(D84-E84)*F84-E84*0.5</f>
        <v>2664</v>
      </c>
    </row>
    <row r="85" spans="1:7" ht="15.75" hidden="1" outlineLevel="2">
      <c r="A85" s="1" t="s">
        <v>6</v>
      </c>
      <c r="B85" s="1" t="s">
        <v>25</v>
      </c>
      <c r="C85" s="1" t="s">
        <v>27</v>
      </c>
      <c r="D85" s="3">
        <v>14940</v>
      </c>
      <c r="E85" s="4">
        <v>71</v>
      </c>
      <c r="F85" s="3">
        <v>0.9</v>
      </c>
      <c r="G85" s="8">
        <f>(D85-E85)*F85-E85*0.5</f>
        <v>13346.6</v>
      </c>
    </row>
    <row r="86" spans="1:7" ht="15.75" hidden="1" outlineLevel="2">
      <c r="A86" s="1" t="s">
        <v>6</v>
      </c>
      <c r="B86" s="1" t="s">
        <v>28</v>
      </c>
      <c r="C86" s="1" t="s">
        <v>29</v>
      </c>
      <c r="D86" s="3">
        <v>8810</v>
      </c>
      <c r="E86" s="4">
        <v>202</v>
      </c>
      <c r="F86" s="3">
        <v>0.62</v>
      </c>
      <c r="G86" s="8">
        <f>(D86-E86)*F86-E86*0.5</f>
        <v>5235.96</v>
      </c>
    </row>
    <row r="87" spans="1:7" ht="15.75" hidden="1" outlineLevel="2">
      <c r="A87" s="1" t="s">
        <v>6</v>
      </c>
      <c r="B87" s="1" t="s">
        <v>30</v>
      </c>
      <c r="C87" s="1" t="s">
        <v>29</v>
      </c>
      <c r="D87" s="3">
        <v>18700</v>
      </c>
      <c r="E87" s="4">
        <v>598</v>
      </c>
      <c r="F87" s="3">
        <v>0.64</v>
      </c>
      <c r="G87" s="8">
        <f>(D87-E87)*F87-E87*0.5</f>
        <v>11286.28</v>
      </c>
    </row>
    <row r="88" spans="1:7" ht="15.75" hidden="1" outlineLevel="2">
      <c r="A88" s="1" t="s">
        <v>6</v>
      </c>
      <c r="B88" s="1" t="s">
        <v>31</v>
      </c>
      <c r="C88" s="1" t="s">
        <v>31</v>
      </c>
      <c r="D88" s="3">
        <v>14319</v>
      </c>
      <c r="E88" s="4">
        <v>293</v>
      </c>
      <c r="F88" s="3">
        <v>0.75</v>
      </c>
      <c r="G88" s="8">
        <f>(D88-E88)*F88-E88*0.5</f>
        <v>10373</v>
      </c>
    </row>
    <row r="89" spans="1:7" ht="15.75" outlineLevel="1" collapsed="1">
      <c r="A89" s="5" t="s">
        <v>33</v>
      </c>
      <c r="B89" s="1"/>
      <c r="C89" s="1"/>
      <c r="D89" s="3">
        <f>SUBTOTAL(9,D82:D88)</f>
        <v>123976</v>
      </c>
      <c r="E89" s="4">
        <f>SUBTOTAL(9,E82:E88)</f>
        <v>2639</v>
      </c>
      <c r="F89" s="3"/>
      <c r="G89" s="8">
        <f>SUBTOTAL(9,G82:G88)</f>
        <v>86940.23</v>
      </c>
    </row>
    <row r="90" spans="1:7" ht="15.75" hidden="1" outlineLevel="2">
      <c r="A90" s="1" t="s">
        <v>9</v>
      </c>
      <c r="B90" s="1" t="s">
        <v>7</v>
      </c>
      <c r="C90" s="1" t="s">
        <v>8</v>
      </c>
      <c r="D90" s="3">
        <v>38920</v>
      </c>
      <c r="E90" s="4">
        <v>899</v>
      </c>
      <c r="F90" s="3">
        <v>0.35</v>
      </c>
      <c r="G90" s="8">
        <f>(D90-E90)*F90-E90*0.5</f>
        <v>12857.849999999999</v>
      </c>
    </row>
    <row r="91" spans="1:7" ht="15.75" hidden="1" outlineLevel="2">
      <c r="A91" s="1" t="s">
        <v>9</v>
      </c>
      <c r="B91" s="1" t="s">
        <v>7</v>
      </c>
      <c r="C91" s="1" t="s">
        <v>24</v>
      </c>
      <c r="D91" s="3">
        <v>46171</v>
      </c>
      <c r="E91" s="4">
        <v>914</v>
      </c>
      <c r="F91" s="3">
        <v>0.39</v>
      </c>
      <c r="G91" s="8">
        <f>(D91-E91)*F91-E91*0.5</f>
        <v>17193.23</v>
      </c>
    </row>
    <row r="92" spans="1:7" ht="15.75" hidden="1" outlineLevel="2">
      <c r="A92" s="1" t="s">
        <v>9</v>
      </c>
      <c r="B92" s="1" t="s">
        <v>25</v>
      </c>
      <c r="C92" s="1" t="s">
        <v>26</v>
      </c>
      <c r="D92" s="3">
        <v>24305</v>
      </c>
      <c r="E92" s="4">
        <v>584</v>
      </c>
      <c r="F92" s="3">
        <v>0.26</v>
      </c>
      <c r="G92" s="8">
        <f>(D92-E92)*F92-E92*0.5</f>
        <v>5875.46</v>
      </c>
    </row>
    <row r="93" spans="1:7" ht="15.75" hidden="1" outlineLevel="2">
      <c r="A93" s="1" t="s">
        <v>9</v>
      </c>
      <c r="B93" s="1" t="s">
        <v>25</v>
      </c>
      <c r="C93" s="1" t="s">
        <v>27</v>
      </c>
      <c r="D93" s="3">
        <v>46080</v>
      </c>
      <c r="E93" s="4">
        <v>679</v>
      </c>
      <c r="F93" s="3">
        <v>0.86</v>
      </c>
      <c r="G93" s="8">
        <f>(D93-E93)*F93-E93*0.5</f>
        <v>38705.360000000001</v>
      </c>
    </row>
    <row r="94" spans="1:7" ht="15.75" hidden="1" outlineLevel="2">
      <c r="A94" s="1" t="s">
        <v>9</v>
      </c>
      <c r="B94" s="1" t="s">
        <v>28</v>
      </c>
      <c r="C94" s="1" t="s">
        <v>29</v>
      </c>
      <c r="D94" s="3">
        <v>9734</v>
      </c>
      <c r="E94" s="4">
        <v>238</v>
      </c>
      <c r="F94" s="3">
        <v>0.32</v>
      </c>
      <c r="G94" s="8">
        <f>(D94-E94)*F94-E94*0.5</f>
        <v>2919.7200000000003</v>
      </c>
    </row>
    <row r="95" spans="1:7" ht="15.75" hidden="1" outlineLevel="2">
      <c r="A95" s="1" t="s">
        <v>9</v>
      </c>
      <c r="B95" s="1" t="s">
        <v>30</v>
      </c>
      <c r="C95" s="1" t="s">
        <v>29</v>
      </c>
      <c r="D95" s="3">
        <v>509</v>
      </c>
      <c r="E95" s="4">
        <v>5</v>
      </c>
      <c r="F95" s="3">
        <v>0.5</v>
      </c>
      <c r="G95" s="8">
        <f>(D95-E95)*F95-E95*0.5</f>
        <v>249.5</v>
      </c>
    </row>
    <row r="96" spans="1:7" ht="15.75" hidden="1" outlineLevel="2">
      <c r="A96" s="1" t="s">
        <v>9</v>
      </c>
      <c r="B96" s="1" t="s">
        <v>31</v>
      </c>
      <c r="C96" s="1" t="s">
        <v>31</v>
      </c>
      <c r="D96" s="3">
        <v>22131</v>
      </c>
      <c r="E96" s="4">
        <v>698</v>
      </c>
      <c r="F96" s="3">
        <v>0.36</v>
      </c>
      <c r="G96" s="8">
        <f>(D96-E96)*F96-E96*0.5</f>
        <v>7366.88</v>
      </c>
    </row>
    <row r="97" spans="1:7" ht="15.75" outlineLevel="1" collapsed="1">
      <c r="A97" s="6" t="s">
        <v>40</v>
      </c>
      <c r="B97" s="1"/>
      <c r="C97" s="1"/>
      <c r="D97" s="3">
        <f>SUBTOTAL(9,D90:D96)</f>
        <v>187850</v>
      </c>
      <c r="E97" s="4">
        <f>SUBTOTAL(9,E90:E96)</f>
        <v>4017</v>
      </c>
      <c r="F97" s="3"/>
      <c r="G97" s="8">
        <f>SUBTOTAL(9,G90:G96)</f>
        <v>85168</v>
      </c>
    </row>
    <row r="98" spans="1:7" ht="15.75" hidden="1" outlineLevel="2">
      <c r="A98" s="1" t="s">
        <v>11</v>
      </c>
      <c r="B98" s="1" t="s">
        <v>7</v>
      </c>
      <c r="C98" s="1" t="s">
        <v>8</v>
      </c>
      <c r="D98" s="3">
        <v>15062</v>
      </c>
      <c r="E98" s="4">
        <v>488</v>
      </c>
      <c r="F98" s="3">
        <v>0.52</v>
      </c>
      <c r="G98" s="8">
        <f>(D98-E98)*F98-E98*0.5</f>
        <v>7334.4800000000005</v>
      </c>
    </row>
    <row r="99" spans="1:7" ht="15.75" hidden="1" outlineLevel="2">
      <c r="A99" s="1" t="s">
        <v>11</v>
      </c>
      <c r="B99" s="1" t="s">
        <v>7</v>
      </c>
      <c r="C99" s="1" t="s">
        <v>24</v>
      </c>
      <c r="D99" s="3">
        <v>11518</v>
      </c>
      <c r="E99" s="4">
        <v>319</v>
      </c>
      <c r="F99" s="3">
        <v>0.35</v>
      </c>
      <c r="G99" s="8">
        <f>(D99-E99)*F99-E99*0.5</f>
        <v>3760.1499999999996</v>
      </c>
    </row>
    <row r="100" spans="1:7" ht="15.75" hidden="1" outlineLevel="2">
      <c r="A100" s="1" t="s">
        <v>11</v>
      </c>
      <c r="B100" s="1" t="s">
        <v>25</v>
      </c>
      <c r="C100" s="1" t="s">
        <v>26</v>
      </c>
      <c r="D100" s="3">
        <v>19400</v>
      </c>
      <c r="E100" s="4">
        <v>810</v>
      </c>
      <c r="F100" s="3">
        <v>0.99</v>
      </c>
      <c r="G100" s="8">
        <f>(D100-E100)*F100-E100*0.5</f>
        <v>17999.099999999999</v>
      </c>
    </row>
    <row r="101" spans="1:7" ht="15.75" hidden="1" outlineLevel="2">
      <c r="A101" s="1" t="s">
        <v>11</v>
      </c>
      <c r="B101" s="1" t="s">
        <v>25</v>
      </c>
      <c r="C101" s="1" t="s">
        <v>27</v>
      </c>
      <c r="D101" s="3">
        <v>29362</v>
      </c>
      <c r="E101" s="4">
        <v>1322</v>
      </c>
      <c r="F101" s="3">
        <v>0.74</v>
      </c>
      <c r="G101" s="8">
        <f>(D101-E101)*F101-E101*0.5</f>
        <v>20088.599999999999</v>
      </c>
    </row>
    <row r="102" spans="1:7" ht="15.75" hidden="1" outlineLevel="2">
      <c r="A102" s="1" t="s">
        <v>11</v>
      </c>
      <c r="B102" s="1" t="s">
        <v>28</v>
      </c>
      <c r="C102" s="1" t="s">
        <v>29</v>
      </c>
      <c r="D102" s="3">
        <v>1481</v>
      </c>
      <c r="E102" s="4">
        <v>47</v>
      </c>
      <c r="F102" s="3">
        <v>0.35</v>
      </c>
      <c r="G102" s="8">
        <f>(D102-E102)*F102-E102*0.5</f>
        <v>478.4</v>
      </c>
    </row>
    <row r="103" spans="1:7" ht="15.75" hidden="1" outlineLevel="2">
      <c r="A103" s="1" t="s">
        <v>11</v>
      </c>
      <c r="B103" s="1" t="s">
        <v>30</v>
      </c>
      <c r="C103" s="1" t="s">
        <v>29</v>
      </c>
      <c r="D103" s="3">
        <v>49859</v>
      </c>
      <c r="E103" s="4">
        <v>1093</v>
      </c>
      <c r="F103" s="3">
        <v>0.36</v>
      </c>
      <c r="G103" s="8">
        <f>(D103-E103)*F103-E103*0.5</f>
        <v>17009.259999999998</v>
      </c>
    </row>
    <row r="104" spans="1:7" ht="15.75" hidden="1" outlineLevel="2">
      <c r="A104" s="1" t="s">
        <v>11</v>
      </c>
      <c r="B104" s="1" t="s">
        <v>31</v>
      </c>
      <c r="C104" s="1" t="s">
        <v>31</v>
      </c>
      <c r="D104" s="3">
        <v>8750</v>
      </c>
      <c r="E104" s="4">
        <v>41</v>
      </c>
      <c r="F104" s="3">
        <v>0.38</v>
      </c>
      <c r="G104" s="8">
        <f>(D104-E104)*F104-E104*0.5</f>
        <v>3288.92</v>
      </c>
    </row>
    <row r="105" spans="1:7" ht="15.75" outlineLevel="1" collapsed="1">
      <c r="A105" s="6" t="s">
        <v>35</v>
      </c>
      <c r="B105" s="1"/>
      <c r="C105" s="1"/>
      <c r="D105" s="3">
        <f>SUBTOTAL(9,D98:D104)</f>
        <v>135432</v>
      </c>
      <c r="E105" s="4">
        <f>SUBTOTAL(9,E98:E104)</f>
        <v>4120</v>
      </c>
      <c r="F105" s="3"/>
      <c r="G105" s="8">
        <f>SUBTOTAL(9,G98:G104)</f>
        <v>69958.91</v>
      </c>
    </row>
    <row r="106" spans="1:7" ht="15.75" hidden="1" outlineLevel="2">
      <c r="A106" s="1" t="s">
        <v>21</v>
      </c>
      <c r="B106" s="1" t="s">
        <v>7</v>
      </c>
      <c r="C106" s="1" t="s">
        <v>8</v>
      </c>
      <c r="D106" s="3">
        <v>18041</v>
      </c>
      <c r="E106" s="4">
        <v>884</v>
      </c>
      <c r="F106" s="3">
        <v>0.24</v>
      </c>
      <c r="G106" s="8">
        <f>(D106-E106)*F106-E106*0.5</f>
        <v>3675.6800000000003</v>
      </c>
    </row>
    <row r="107" spans="1:7" ht="15.75" hidden="1" outlineLevel="2">
      <c r="A107" s="1" t="s">
        <v>21</v>
      </c>
      <c r="B107" s="1" t="s">
        <v>7</v>
      </c>
      <c r="C107" s="1" t="s">
        <v>24</v>
      </c>
      <c r="D107" s="3">
        <v>16660</v>
      </c>
      <c r="E107" s="4">
        <v>498</v>
      </c>
      <c r="F107" s="3">
        <v>0.28000000000000003</v>
      </c>
      <c r="G107" s="8">
        <f>(D107-E107)*F107-E107*0.5</f>
        <v>4276.3600000000006</v>
      </c>
    </row>
    <row r="108" spans="1:7" ht="15.75" hidden="1" outlineLevel="2">
      <c r="A108" s="1" t="s">
        <v>21</v>
      </c>
      <c r="B108" s="1" t="s">
        <v>25</v>
      </c>
      <c r="C108" s="1" t="s">
        <v>26</v>
      </c>
      <c r="D108" s="3">
        <v>13687</v>
      </c>
      <c r="E108" s="4">
        <v>269</v>
      </c>
      <c r="F108" s="3">
        <v>0.5</v>
      </c>
      <c r="G108" s="8">
        <f>(D108-E108)*F108-E108*0.5</f>
        <v>6574.5</v>
      </c>
    </row>
    <row r="109" spans="1:7" ht="15.75" hidden="1" outlineLevel="2">
      <c r="A109" s="1" t="s">
        <v>21</v>
      </c>
      <c r="B109" s="1" t="s">
        <v>25</v>
      </c>
      <c r="C109" s="1" t="s">
        <v>27</v>
      </c>
      <c r="D109" s="3">
        <v>14032</v>
      </c>
      <c r="E109" s="4">
        <v>572</v>
      </c>
      <c r="F109" s="3">
        <v>0.26</v>
      </c>
      <c r="G109" s="8">
        <f>(D109-E109)*F109-E109*0.5</f>
        <v>3213.6</v>
      </c>
    </row>
    <row r="110" spans="1:7" ht="15.75" hidden="1" outlineLevel="2">
      <c r="A110" s="1" t="s">
        <v>21</v>
      </c>
      <c r="B110" s="1" t="s">
        <v>28</v>
      </c>
      <c r="C110" s="1" t="s">
        <v>29</v>
      </c>
      <c r="D110" s="3">
        <v>4393</v>
      </c>
      <c r="E110" s="4">
        <v>51</v>
      </c>
      <c r="F110" s="3">
        <v>0.41</v>
      </c>
      <c r="G110" s="8">
        <f>(D110-E110)*F110-E110*0.5</f>
        <v>1754.7199999999998</v>
      </c>
    </row>
    <row r="111" spans="1:7" ht="15.75" hidden="1" outlineLevel="2">
      <c r="A111" s="1" t="s">
        <v>21</v>
      </c>
      <c r="B111" s="1" t="s">
        <v>30</v>
      </c>
      <c r="C111" s="1" t="s">
        <v>29</v>
      </c>
      <c r="D111" s="3">
        <v>16256</v>
      </c>
      <c r="E111" s="4">
        <v>260</v>
      </c>
      <c r="F111" s="3">
        <v>0.19</v>
      </c>
      <c r="G111" s="8">
        <f>(D111-E111)*F111-E111*0.5</f>
        <v>2909.2400000000002</v>
      </c>
    </row>
    <row r="112" spans="1:7" ht="15.75" hidden="1" outlineLevel="2">
      <c r="A112" s="1" t="s">
        <v>21</v>
      </c>
      <c r="B112" s="1" t="s">
        <v>31</v>
      </c>
      <c r="C112" s="1" t="s">
        <v>31</v>
      </c>
      <c r="D112" s="3">
        <v>6968</v>
      </c>
      <c r="E112" s="4">
        <v>156</v>
      </c>
      <c r="F112" s="3">
        <v>0.13</v>
      </c>
      <c r="G112" s="8">
        <f>(D112-E112)*F112-E112*0.5</f>
        <v>807.56000000000006</v>
      </c>
    </row>
    <row r="113" spans="1:7" ht="15.75" outlineLevel="1" collapsed="1">
      <c r="A113" s="6" t="s">
        <v>43</v>
      </c>
      <c r="B113" s="1"/>
      <c r="C113" s="1"/>
      <c r="D113" s="3">
        <f>SUBTOTAL(9,D106:D112)</f>
        <v>90037</v>
      </c>
      <c r="E113" s="4">
        <f>SUBTOTAL(9,E106:E112)</f>
        <v>2690</v>
      </c>
      <c r="F113" s="3"/>
      <c r="G113" s="8">
        <f>SUBTOTAL(9,G106:G112)</f>
        <v>23211.660000000003</v>
      </c>
    </row>
    <row r="114" spans="1:7" ht="15.75" hidden="1" outlineLevel="2">
      <c r="A114" s="1" t="s">
        <v>23</v>
      </c>
      <c r="B114" s="1" t="s">
        <v>7</v>
      </c>
      <c r="C114" s="1" t="s">
        <v>8</v>
      </c>
      <c r="D114" s="3">
        <v>1441</v>
      </c>
      <c r="E114" s="4">
        <v>30</v>
      </c>
      <c r="F114" s="3">
        <v>0.18</v>
      </c>
      <c r="G114" s="8">
        <f>(D114-E114)*F114-E114*0.5</f>
        <v>238.98</v>
      </c>
    </row>
    <row r="115" spans="1:7" ht="15.75" hidden="1" outlineLevel="2">
      <c r="A115" s="1" t="s">
        <v>23</v>
      </c>
      <c r="B115" s="1" t="s">
        <v>7</v>
      </c>
      <c r="C115" s="1" t="s">
        <v>24</v>
      </c>
      <c r="D115" s="3">
        <v>7994</v>
      </c>
      <c r="E115" s="4">
        <v>73</v>
      </c>
      <c r="F115" s="3">
        <v>0.32</v>
      </c>
      <c r="G115" s="8">
        <f>(D115-E115)*F115-E115*0.5</f>
        <v>2498.2200000000003</v>
      </c>
    </row>
    <row r="116" spans="1:7" ht="15.75" hidden="1" outlineLevel="2">
      <c r="A116" s="1" t="s">
        <v>23</v>
      </c>
      <c r="B116" s="1" t="s">
        <v>25</v>
      </c>
      <c r="C116" s="1" t="s">
        <v>26</v>
      </c>
      <c r="D116" s="3">
        <v>15967</v>
      </c>
      <c r="E116" s="4">
        <v>262</v>
      </c>
      <c r="F116" s="3">
        <v>0.26</v>
      </c>
      <c r="G116" s="8">
        <f>(D116-E116)*F116-E116*0.5</f>
        <v>3952.3</v>
      </c>
    </row>
    <row r="117" spans="1:7" ht="15.75" hidden="1" outlineLevel="2">
      <c r="A117" s="1" t="s">
        <v>23</v>
      </c>
      <c r="B117" s="1" t="s">
        <v>25</v>
      </c>
      <c r="C117" s="1" t="s">
        <v>27</v>
      </c>
      <c r="D117" s="3">
        <v>15026</v>
      </c>
      <c r="E117" s="4">
        <v>222</v>
      </c>
      <c r="F117" s="3">
        <v>0.54</v>
      </c>
      <c r="G117" s="8">
        <f>(D117-E117)*F117-E117*0.5</f>
        <v>7883.1600000000008</v>
      </c>
    </row>
    <row r="118" spans="1:7" ht="15.75" hidden="1" outlineLevel="2">
      <c r="A118" s="1" t="s">
        <v>23</v>
      </c>
      <c r="B118" s="1" t="s">
        <v>28</v>
      </c>
      <c r="C118" s="1" t="s">
        <v>29</v>
      </c>
      <c r="D118" s="3">
        <v>6926</v>
      </c>
      <c r="E118" s="4">
        <v>193</v>
      </c>
      <c r="F118" s="3">
        <v>0.19</v>
      </c>
      <c r="G118" s="8">
        <f>(D118-E118)*F118-E118*0.5</f>
        <v>1182.77</v>
      </c>
    </row>
    <row r="119" spans="1:7" ht="15.75" hidden="1" outlineLevel="2">
      <c r="A119" s="1" t="s">
        <v>23</v>
      </c>
      <c r="B119" s="1" t="s">
        <v>30</v>
      </c>
      <c r="C119" s="1" t="s">
        <v>29</v>
      </c>
      <c r="D119" s="3">
        <v>15287</v>
      </c>
      <c r="E119" s="4">
        <v>261</v>
      </c>
      <c r="F119" s="3">
        <v>7.0000000000000007E-2</v>
      </c>
      <c r="G119" s="8">
        <f>(D119-E119)*F119-E119*0.5</f>
        <v>921.32000000000016</v>
      </c>
    </row>
    <row r="120" spans="1:7" ht="15.75" hidden="1" outlineLevel="2">
      <c r="A120" s="1" t="s">
        <v>23</v>
      </c>
      <c r="B120" s="1" t="s">
        <v>31</v>
      </c>
      <c r="C120" s="1" t="s">
        <v>31</v>
      </c>
      <c r="D120" s="3">
        <v>14013</v>
      </c>
      <c r="E120" s="4">
        <v>209</v>
      </c>
      <c r="F120" s="3">
        <v>0.12</v>
      </c>
      <c r="G120" s="8">
        <f>(D120-E120)*F120-E120*0.5</f>
        <v>1551.98</v>
      </c>
    </row>
    <row r="121" spans="1:7" ht="15.75" outlineLevel="1" collapsed="1">
      <c r="A121" s="6" t="s">
        <v>34</v>
      </c>
      <c r="B121" s="1"/>
      <c r="C121" s="1"/>
      <c r="D121" s="3">
        <f>SUBTOTAL(9,D114:D120)</f>
        <v>76654</v>
      </c>
      <c r="E121" s="4">
        <f>SUBTOTAL(9,E114:E120)</f>
        <v>1250</v>
      </c>
      <c r="F121" s="3"/>
      <c r="G121" s="8">
        <f>SUBTOTAL(9,G114:G120)</f>
        <v>18228.73</v>
      </c>
    </row>
    <row r="122" spans="1:7" ht="15.75" hidden="1" outlineLevel="2">
      <c r="A122" s="1" t="s">
        <v>22</v>
      </c>
      <c r="B122" s="1" t="s">
        <v>7</v>
      </c>
      <c r="C122" s="1" t="s">
        <v>8</v>
      </c>
      <c r="D122" s="3">
        <v>6884</v>
      </c>
      <c r="E122" s="4">
        <v>104</v>
      </c>
      <c r="F122" s="3">
        <v>0.47</v>
      </c>
      <c r="G122" s="8">
        <f>(D122-E122)*F122-E122*0.5</f>
        <v>3134.6</v>
      </c>
    </row>
    <row r="123" spans="1:7" ht="15.75" hidden="1" outlineLevel="2">
      <c r="A123" s="1" t="s">
        <v>22</v>
      </c>
      <c r="B123" s="1" t="s">
        <v>7</v>
      </c>
      <c r="C123" s="1" t="s">
        <v>24</v>
      </c>
      <c r="D123" s="3">
        <v>14663</v>
      </c>
      <c r="E123" s="4">
        <v>454</v>
      </c>
      <c r="F123" s="3">
        <v>0.15</v>
      </c>
      <c r="G123" s="8">
        <f>(D123-E123)*F123-E123*0.5</f>
        <v>1904.35</v>
      </c>
    </row>
    <row r="124" spans="1:7" ht="15.75" hidden="1" outlineLevel="2">
      <c r="A124" s="1" t="s">
        <v>22</v>
      </c>
      <c r="B124" s="1" t="s">
        <v>25</v>
      </c>
      <c r="C124" s="1" t="s">
        <v>26</v>
      </c>
      <c r="D124" s="3">
        <v>1611</v>
      </c>
      <c r="E124" s="4">
        <v>56</v>
      </c>
      <c r="F124" s="3">
        <v>0.28999999999999998</v>
      </c>
      <c r="G124" s="8">
        <f>(D124-E124)*F124-E124*0.5</f>
        <v>422.95</v>
      </c>
    </row>
    <row r="125" spans="1:7" ht="15.75" hidden="1" outlineLevel="2">
      <c r="A125" s="1" t="s">
        <v>22</v>
      </c>
      <c r="B125" s="1" t="s">
        <v>25</v>
      </c>
      <c r="C125" s="1" t="s">
        <v>27</v>
      </c>
      <c r="D125" s="3">
        <v>16099</v>
      </c>
      <c r="E125" s="4">
        <v>505</v>
      </c>
      <c r="F125" s="3">
        <v>0.19</v>
      </c>
      <c r="G125" s="8">
        <f>(D125-E125)*F125-E125*0.5</f>
        <v>2710.36</v>
      </c>
    </row>
    <row r="126" spans="1:7" ht="15.75" hidden="1" outlineLevel="2">
      <c r="A126" s="1" t="s">
        <v>22</v>
      </c>
      <c r="B126" s="1" t="s">
        <v>28</v>
      </c>
      <c r="C126" s="1" t="s">
        <v>29</v>
      </c>
      <c r="D126" s="3">
        <v>6958</v>
      </c>
      <c r="E126" s="4">
        <v>221</v>
      </c>
      <c r="F126" s="3">
        <v>0.16</v>
      </c>
      <c r="G126" s="8">
        <f>(D126-E126)*F126-E126*0.5</f>
        <v>967.42000000000007</v>
      </c>
    </row>
    <row r="127" spans="1:7" ht="15.75" hidden="1" outlineLevel="2">
      <c r="A127" s="1" t="s">
        <v>22</v>
      </c>
      <c r="B127" s="1" t="s">
        <v>30</v>
      </c>
      <c r="C127" s="1" t="s">
        <v>29</v>
      </c>
      <c r="D127" s="3">
        <v>1049</v>
      </c>
      <c r="E127" s="4">
        <v>29</v>
      </c>
      <c r="F127" s="3">
        <v>0.28000000000000003</v>
      </c>
      <c r="G127" s="8">
        <f>(D127-E127)*F127-E127*0.5</f>
        <v>271.10000000000002</v>
      </c>
    </row>
    <row r="128" spans="1:7" ht="15.75" hidden="1" outlineLevel="2">
      <c r="A128" s="1" t="s">
        <v>22</v>
      </c>
      <c r="B128" s="1" t="s">
        <v>31</v>
      </c>
      <c r="C128" s="1" t="s">
        <v>31</v>
      </c>
      <c r="D128" s="3">
        <v>7687</v>
      </c>
      <c r="E128" s="4">
        <v>104</v>
      </c>
      <c r="F128" s="3">
        <v>0.22</v>
      </c>
      <c r="G128" s="8">
        <f>(D128-E128)*F128-E128*0.5</f>
        <v>1616.26</v>
      </c>
    </row>
    <row r="129" spans="1:7" ht="15.75" outlineLevel="1" collapsed="1">
      <c r="A129" s="6" t="s">
        <v>46</v>
      </c>
      <c r="B129" s="1"/>
      <c r="C129" s="1"/>
      <c r="D129" s="3">
        <f>SUBTOTAL(9,D122:D128)</f>
        <v>54951</v>
      </c>
      <c r="E129" s="4">
        <f>SUBTOTAL(9,E122:E128)</f>
        <v>1473</v>
      </c>
      <c r="F129" s="3"/>
      <c r="G129" s="8">
        <f>SUBTOTAL(9,G122:G128)</f>
        <v>11027.04</v>
      </c>
    </row>
    <row r="130" spans="1:7" ht="15.75">
      <c r="A130" s="6" t="s">
        <v>49</v>
      </c>
      <c r="B130" s="1"/>
      <c r="C130" s="1"/>
      <c r="D130" s="3">
        <f>SUBTOTAL(9,D2:D128)</f>
        <v>4720646</v>
      </c>
      <c r="E130" s="4">
        <f>SUBTOTAL(9,E2:E128)</f>
        <v>109500</v>
      </c>
      <c r="F130" s="3"/>
      <c r="G130" s="8">
        <f>SUBTOTAL(9,G2:G128)</f>
        <v>2237804.9000000004</v>
      </c>
    </row>
  </sheetData>
  <sortState ref="A2:G129">
    <sortCondition descending="1" ref="G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0"/>
  <sheetViews>
    <sheetView tabSelected="1" workbookViewId="0">
      <selection activeCell="G1" activeCellId="1" sqref="C1:C119 G1:G119"/>
    </sheetView>
  </sheetViews>
  <sheetFormatPr defaultRowHeight="15" outlineLevelRow="2"/>
  <cols>
    <col min="7" max="7" width="10.5703125" style="8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7" t="s">
        <v>32</v>
      </c>
    </row>
    <row r="2" spans="1:7" ht="15.75" hidden="1" outlineLevel="2">
      <c r="A2" s="1" t="s">
        <v>6</v>
      </c>
      <c r="B2" s="1" t="s">
        <v>28</v>
      </c>
      <c r="C2" s="1" t="s">
        <v>29</v>
      </c>
      <c r="D2" s="3">
        <v>8810</v>
      </c>
      <c r="E2" s="4">
        <v>202</v>
      </c>
      <c r="F2" s="3">
        <v>0.62</v>
      </c>
      <c r="G2" s="8">
        <f>(D2-E2)*F2-E2*0.5</f>
        <v>5235.96</v>
      </c>
    </row>
    <row r="3" spans="1:7" ht="15.75" hidden="1" outlineLevel="2">
      <c r="A3" s="1" t="s">
        <v>9</v>
      </c>
      <c r="B3" s="1" t="s">
        <v>28</v>
      </c>
      <c r="C3" s="1" t="s">
        <v>29</v>
      </c>
      <c r="D3" s="3">
        <v>9734</v>
      </c>
      <c r="E3" s="4">
        <v>238</v>
      </c>
      <c r="F3" s="3">
        <v>0.32</v>
      </c>
      <c r="G3" s="8">
        <f>(D3-E3)*F3-E3*0.5</f>
        <v>2919.7200000000003</v>
      </c>
    </row>
    <row r="4" spans="1:7" ht="15.75" hidden="1" outlineLevel="2">
      <c r="A4" s="1" t="s">
        <v>10</v>
      </c>
      <c r="B4" s="1" t="s">
        <v>28</v>
      </c>
      <c r="C4" s="1" t="s">
        <v>29</v>
      </c>
      <c r="D4" s="3">
        <v>14728</v>
      </c>
      <c r="E4" s="4">
        <v>505</v>
      </c>
      <c r="F4" s="3">
        <v>0.56000000000000005</v>
      </c>
      <c r="G4" s="8">
        <f>(D4-E4)*F4-E4*0.5</f>
        <v>7712.380000000001</v>
      </c>
    </row>
    <row r="5" spans="1:7" ht="15.75" hidden="1" outlineLevel="2">
      <c r="A5" s="1" t="s">
        <v>11</v>
      </c>
      <c r="B5" s="1" t="s">
        <v>28</v>
      </c>
      <c r="C5" s="1" t="s">
        <v>29</v>
      </c>
      <c r="D5" s="3">
        <v>1481</v>
      </c>
      <c r="E5" s="4">
        <v>47</v>
      </c>
      <c r="F5" s="3">
        <v>0.35</v>
      </c>
      <c r="G5" s="8">
        <f>(D5-E5)*F5-E5*0.5</f>
        <v>478.4</v>
      </c>
    </row>
    <row r="6" spans="1:7" ht="15.75" hidden="1" outlineLevel="2">
      <c r="A6" s="1" t="s">
        <v>12</v>
      </c>
      <c r="B6" s="1" t="s">
        <v>28</v>
      </c>
      <c r="C6" s="1" t="s">
        <v>29</v>
      </c>
      <c r="D6" s="3">
        <v>20159</v>
      </c>
      <c r="E6" s="4">
        <v>252</v>
      </c>
      <c r="F6" s="3">
        <v>0.33</v>
      </c>
      <c r="G6" s="8">
        <f>(D6-E6)*F6-E6*0.5</f>
        <v>6443.31</v>
      </c>
    </row>
    <row r="7" spans="1:7" ht="15.75" hidden="1" outlineLevel="2">
      <c r="A7" s="1" t="s">
        <v>13</v>
      </c>
      <c r="B7" s="1" t="s">
        <v>28</v>
      </c>
      <c r="C7" s="1" t="s">
        <v>29</v>
      </c>
      <c r="D7" s="3">
        <v>23653</v>
      </c>
      <c r="E7" s="4">
        <v>1090</v>
      </c>
      <c r="F7" s="3">
        <v>0.37</v>
      </c>
      <c r="G7" s="8">
        <f>(D7-E7)*F7-E7*0.5</f>
        <v>7803.3099999999995</v>
      </c>
    </row>
    <row r="8" spans="1:7" ht="15.75" hidden="1" outlineLevel="2">
      <c r="A8" s="1" t="s">
        <v>14</v>
      </c>
      <c r="B8" s="1" t="s">
        <v>28</v>
      </c>
      <c r="C8" s="1" t="s">
        <v>29</v>
      </c>
      <c r="D8" s="3">
        <v>53691</v>
      </c>
      <c r="E8" s="4">
        <v>187</v>
      </c>
      <c r="F8" s="3">
        <v>0.55000000000000004</v>
      </c>
      <c r="G8" s="8">
        <f>(D8-E8)*F8-E8*0.5</f>
        <v>29333.7</v>
      </c>
    </row>
    <row r="9" spans="1:7" ht="15.75" hidden="1" outlineLevel="2">
      <c r="A9" s="1" t="s">
        <v>15</v>
      </c>
      <c r="B9" s="1" t="s">
        <v>28</v>
      </c>
      <c r="C9" s="1" t="s">
        <v>29</v>
      </c>
      <c r="D9" s="3">
        <v>37779</v>
      </c>
      <c r="E9" s="4">
        <v>614</v>
      </c>
      <c r="F9" s="3">
        <v>0.65</v>
      </c>
      <c r="G9" s="8">
        <f>(D9-E9)*F9-E9*0.5</f>
        <v>23850.25</v>
      </c>
    </row>
    <row r="10" spans="1:7" ht="15.75" hidden="1" outlineLevel="2">
      <c r="A10" s="1" t="s">
        <v>16</v>
      </c>
      <c r="B10" s="1" t="s">
        <v>28</v>
      </c>
      <c r="C10" s="1" t="s">
        <v>29</v>
      </c>
      <c r="D10" s="3">
        <v>45608</v>
      </c>
      <c r="E10" s="4">
        <v>1314</v>
      </c>
      <c r="F10" s="3">
        <v>0.69</v>
      </c>
      <c r="G10" s="8">
        <f>(D10-E10)*F10-E10*0.5</f>
        <v>29905.859999999997</v>
      </c>
    </row>
    <row r="11" spans="1:7" ht="15.75" hidden="1" outlineLevel="2">
      <c r="A11" s="1" t="s">
        <v>17</v>
      </c>
      <c r="B11" s="1" t="s">
        <v>28</v>
      </c>
      <c r="C11" s="1" t="s">
        <v>29</v>
      </c>
      <c r="D11" s="3">
        <v>66726</v>
      </c>
      <c r="E11" s="4">
        <v>2037</v>
      </c>
      <c r="F11" s="3">
        <v>0.49</v>
      </c>
      <c r="G11" s="8">
        <f>(D11-E11)*F11-E11*0.5</f>
        <v>30679.11</v>
      </c>
    </row>
    <row r="12" spans="1:7" ht="15.75" hidden="1" outlineLevel="2">
      <c r="A12" s="1" t="s">
        <v>18</v>
      </c>
      <c r="B12" s="1" t="s">
        <v>28</v>
      </c>
      <c r="C12" s="1" t="s">
        <v>29</v>
      </c>
      <c r="D12" s="3">
        <v>51740</v>
      </c>
      <c r="E12" s="4">
        <v>1363</v>
      </c>
      <c r="F12" s="3">
        <v>0.48</v>
      </c>
      <c r="G12" s="8">
        <f>(D12-E12)*F12-E12*0.5</f>
        <v>23499.46</v>
      </c>
    </row>
    <row r="13" spans="1:7" ht="15.75" hidden="1" outlineLevel="2">
      <c r="A13" s="1" t="s">
        <v>19</v>
      </c>
      <c r="B13" s="1" t="s">
        <v>28</v>
      </c>
      <c r="C13" s="1" t="s">
        <v>29</v>
      </c>
      <c r="D13" s="3">
        <v>15096</v>
      </c>
      <c r="E13" s="4">
        <v>359</v>
      </c>
      <c r="F13" s="3">
        <v>0.36</v>
      </c>
      <c r="G13" s="8">
        <f>(D13-E13)*F13-E13*0.5</f>
        <v>5125.82</v>
      </c>
    </row>
    <row r="14" spans="1:7" ht="15.75" hidden="1" outlineLevel="2">
      <c r="A14" s="1" t="s">
        <v>20</v>
      </c>
      <c r="B14" s="1" t="s">
        <v>28</v>
      </c>
      <c r="C14" s="1" t="s">
        <v>29</v>
      </c>
      <c r="D14" s="3">
        <v>144483</v>
      </c>
      <c r="E14" s="4">
        <v>2724</v>
      </c>
      <c r="F14" s="3">
        <v>0.39</v>
      </c>
      <c r="G14" s="8">
        <f>(D14-E14)*F14-E14*0.5</f>
        <v>53924.01</v>
      </c>
    </row>
    <row r="15" spans="1:7" ht="15.75" hidden="1" outlineLevel="2">
      <c r="A15" s="1" t="s">
        <v>21</v>
      </c>
      <c r="B15" s="1" t="s">
        <v>28</v>
      </c>
      <c r="C15" s="1" t="s">
        <v>29</v>
      </c>
      <c r="D15" s="3">
        <v>4393</v>
      </c>
      <c r="E15" s="4">
        <v>51</v>
      </c>
      <c r="F15" s="3">
        <v>0.41</v>
      </c>
      <c r="G15" s="8">
        <f>(D15-E15)*F15-E15*0.5</f>
        <v>1754.7199999999998</v>
      </c>
    </row>
    <row r="16" spans="1:7" ht="15.75" hidden="1" outlineLevel="2">
      <c r="A16" s="1" t="s">
        <v>22</v>
      </c>
      <c r="B16" s="1" t="s">
        <v>28</v>
      </c>
      <c r="C16" s="1" t="s">
        <v>29</v>
      </c>
      <c r="D16" s="3">
        <v>6958</v>
      </c>
      <c r="E16" s="4">
        <v>221</v>
      </c>
      <c r="F16" s="3">
        <v>0.16</v>
      </c>
      <c r="G16" s="8">
        <f>(D16-E16)*F16-E16*0.5</f>
        <v>967.42000000000007</v>
      </c>
    </row>
    <row r="17" spans="1:7" ht="15.75" hidden="1" outlineLevel="2">
      <c r="A17" s="1" t="s">
        <v>23</v>
      </c>
      <c r="B17" s="1" t="s">
        <v>28</v>
      </c>
      <c r="C17" s="1" t="s">
        <v>29</v>
      </c>
      <c r="D17" s="3">
        <v>6926</v>
      </c>
      <c r="E17" s="4">
        <v>193</v>
      </c>
      <c r="F17" s="3">
        <v>0.19</v>
      </c>
      <c r="G17" s="8">
        <f>(D17-E17)*F17-E17*0.5</f>
        <v>1182.77</v>
      </c>
    </row>
    <row r="18" spans="1:7" ht="15.75" hidden="1" outlineLevel="2">
      <c r="A18" s="1" t="s">
        <v>6</v>
      </c>
      <c r="B18" s="1" t="s">
        <v>30</v>
      </c>
      <c r="C18" s="1" t="s">
        <v>29</v>
      </c>
      <c r="D18" s="3">
        <v>18700</v>
      </c>
      <c r="E18" s="4">
        <v>598</v>
      </c>
      <c r="F18" s="3">
        <v>0.64</v>
      </c>
      <c r="G18" s="8">
        <f>(D18-E18)*F18-E18*0.5</f>
        <v>11286.28</v>
      </c>
    </row>
    <row r="19" spans="1:7" ht="15.75" hidden="1" outlineLevel="2">
      <c r="A19" s="1" t="s">
        <v>9</v>
      </c>
      <c r="B19" s="1" t="s">
        <v>30</v>
      </c>
      <c r="C19" s="1" t="s">
        <v>29</v>
      </c>
      <c r="D19" s="3">
        <v>509</v>
      </c>
      <c r="E19" s="4">
        <v>5</v>
      </c>
      <c r="F19" s="3">
        <v>0.5</v>
      </c>
      <c r="G19" s="8">
        <f>(D19-E19)*F19-E19*0.5</f>
        <v>249.5</v>
      </c>
    </row>
    <row r="20" spans="1:7" ht="15.75" hidden="1" outlineLevel="2">
      <c r="A20" s="1" t="s">
        <v>10</v>
      </c>
      <c r="B20" s="1" t="s">
        <v>30</v>
      </c>
      <c r="C20" s="1" t="s">
        <v>29</v>
      </c>
      <c r="D20" s="3">
        <v>26014</v>
      </c>
      <c r="E20" s="4">
        <v>561</v>
      </c>
      <c r="F20" s="3">
        <v>0.67</v>
      </c>
      <c r="G20" s="8">
        <f>(D20-E20)*F20-E20*0.5</f>
        <v>16773.010000000002</v>
      </c>
    </row>
    <row r="21" spans="1:7" ht="15.75" hidden="1" outlineLevel="2">
      <c r="A21" s="1" t="s">
        <v>11</v>
      </c>
      <c r="B21" s="1" t="s">
        <v>30</v>
      </c>
      <c r="C21" s="1" t="s">
        <v>29</v>
      </c>
      <c r="D21" s="3">
        <v>49859</v>
      </c>
      <c r="E21" s="4">
        <v>1093</v>
      </c>
      <c r="F21" s="3">
        <v>0.36</v>
      </c>
      <c r="G21" s="8">
        <f>(D21-E21)*F21-E21*0.5</f>
        <v>17009.259999999998</v>
      </c>
    </row>
    <row r="22" spans="1:7" ht="15.75" hidden="1" outlineLevel="2">
      <c r="A22" s="1" t="s">
        <v>12</v>
      </c>
      <c r="B22" s="1" t="s">
        <v>30</v>
      </c>
      <c r="C22" s="1" t="s">
        <v>29</v>
      </c>
      <c r="D22" s="3">
        <v>11198</v>
      </c>
      <c r="E22" s="4">
        <v>121</v>
      </c>
      <c r="F22" s="3">
        <v>0.54</v>
      </c>
      <c r="G22" s="8">
        <f>(D22-E22)*F22-E22*0.5</f>
        <v>5921.0800000000008</v>
      </c>
    </row>
    <row r="23" spans="1:7" ht="15.75" hidden="1" outlineLevel="2">
      <c r="A23" s="1" t="s">
        <v>13</v>
      </c>
      <c r="B23" s="1" t="s">
        <v>30</v>
      </c>
      <c r="C23" s="1" t="s">
        <v>29</v>
      </c>
      <c r="D23" s="3">
        <v>90437</v>
      </c>
      <c r="E23" s="4">
        <v>2317</v>
      </c>
      <c r="F23" s="3">
        <v>0.25</v>
      </c>
      <c r="G23" s="8">
        <f>(D23-E23)*F23-E23*0.5</f>
        <v>20871.5</v>
      </c>
    </row>
    <row r="24" spans="1:7" ht="15.75" hidden="1" outlineLevel="2">
      <c r="A24" s="1" t="s">
        <v>14</v>
      </c>
      <c r="B24" s="1" t="s">
        <v>30</v>
      </c>
      <c r="C24" s="1" t="s">
        <v>29</v>
      </c>
      <c r="D24" s="3">
        <v>75457</v>
      </c>
      <c r="E24" s="4">
        <v>1089</v>
      </c>
      <c r="F24" s="3">
        <v>0.17</v>
      </c>
      <c r="G24" s="8">
        <f>(D24-E24)*F24-E24*0.5</f>
        <v>12098.060000000001</v>
      </c>
    </row>
    <row r="25" spans="1:7" ht="15.75" hidden="1" outlineLevel="2">
      <c r="A25" s="1" t="s">
        <v>15</v>
      </c>
      <c r="B25" s="1" t="s">
        <v>30</v>
      </c>
      <c r="C25" s="1" t="s">
        <v>29</v>
      </c>
      <c r="D25" s="3">
        <v>22671</v>
      </c>
      <c r="E25" s="4">
        <v>492</v>
      </c>
      <c r="F25" s="3">
        <v>0.46</v>
      </c>
      <c r="G25" s="8">
        <f>(D25-E25)*F25-E25*0.5</f>
        <v>9956.34</v>
      </c>
    </row>
    <row r="26" spans="1:7" ht="15.75" hidden="1" outlineLevel="2">
      <c r="A26" s="1" t="s">
        <v>16</v>
      </c>
      <c r="B26" s="1" t="s">
        <v>30</v>
      </c>
      <c r="C26" s="1" t="s">
        <v>29</v>
      </c>
      <c r="D26" s="3">
        <v>12330</v>
      </c>
      <c r="E26" s="4">
        <v>518</v>
      </c>
      <c r="F26" s="3">
        <v>0.36</v>
      </c>
      <c r="G26" s="8">
        <f>(D26-E26)*F26-E26*0.5</f>
        <v>3993.3199999999997</v>
      </c>
    </row>
    <row r="27" spans="1:7" ht="15.75" hidden="1" outlineLevel="2">
      <c r="A27" s="1" t="s">
        <v>17</v>
      </c>
      <c r="B27" s="1" t="s">
        <v>30</v>
      </c>
      <c r="C27" s="1" t="s">
        <v>29</v>
      </c>
      <c r="D27" s="3">
        <v>97983</v>
      </c>
      <c r="E27" s="4">
        <v>2089</v>
      </c>
      <c r="F27" s="3">
        <v>0.4</v>
      </c>
      <c r="G27" s="8">
        <f>(D27-E27)*F27-E27*0.5</f>
        <v>37313.1</v>
      </c>
    </row>
    <row r="28" spans="1:7" ht="15.75" hidden="1" outlineLevel="2">
      <c r="A28" s="1" t="s">
        <v>18</v>
      </c>
      <c r="B28" s="1" t="s">
        <v>30</v>
      </c>
      <c r="C28" s="1" t="s">
        <v>29</v>
      </c>
      <c r="D28" s="3">
        <v>24944</v>
      </c>
      <c r="E28" s="4">
        <v>112</v>
      </c>
      <c r="F28" s="3">
        <v>0.48</v>
      </c>
      <c r="G28" s="8">
        <f>(D28-E28)*F28-E28*0.5</f>
        <v>11863.359999999999</v>
      </c>
    </row>
    <row r="29" spans="1:7" ht="15.75" hidden="1" outlineLevel="2">
      <c r="A29" s="1" t="s">
        <v>19</v>
      </c>
      <c r="B29" s="1" t="s">
        <v>30</v>
      </c>
      <c r="C29" s="1" t="s">
        <v>29</v>
      </c>
      <c r="D29" s="3">
        <v>147602</v>
      </c>
      <c r="E29" s="4">
        <v>3052</v>
      </c>
      <c r="F29" s="3">
        <v>0.7</v>
      </c>
      <c r="G29" s="8">
        <f>(D29-E29)*F29-E29*0.5</f>
        <v>99659</v>
      </c>
    </row>
    <row r="30" spans="1:7" ht="15.75" hidden="1" outlineLevel="2">
      <c r="A30" s="1" t="s">
        <v>20</v>
      </c>
      <c r="B30" s="1" t="s">
        <v>30</v>
      </c>
      <c r="C30" s="1" t="s">
        <v>29</v>
      </c>
      <c r="D30" s="3">
        <v>167712</v>
      </c>
      <c r="E30" s="4">
        <v>3685</v>
      </c>
      <c r="F30" s="3">
        <v>0.21</v>
      </c>
      <c r="G30" s="8">
        <f>(D30-E30)*F30-E30*0.5</f>
        <v>32603.17</v>
      </c>
    </row>
    <row r="31" spans="1:7" ht="15.75" hidden="1" outlineLevel="2">
      <c r="A31" s="1" t="s">
        <v>21</v>
      </c>
      <c r="B31" s="1" t="s">
        <v>30</v>
      </c>
      <c r="C31" s="1" t="s">
        <v>29</v>
      </c>
      <c r="D31" s="3">
        <v>16256</v>
      </c>
      <c r="E31" s="4">
        <v>260</v>
      </c>
      <c r="F31" s="3">
        <v>0.19</v>
      </c>
      <c r="G31" s="8">
        <f>(D31-E31)*F31-E31*0.5</f>
        <v>2909.2400000000002</v>
      </c>
    </row>
    <row r="32" spans="1:7" ht="15.75" hidden="1" outlineLevel="2">
      <c r="A32" s="1" t="s">
        <v>22</v>
      </c>
      <c r="B32" s="1" t="s">
        <v>30</v>
      </c>
      <c r="C32" s="1" t="s">
        <v>29</v>
      </c>
      <c r="D32" s="3">
        <v>1049</v>
      </c>
      <c r="E32" s="4">
        <v>29</v>
      </c>
      <c r="F32" s="3">
        <v>0.28000000000000003</v>
      </c>
      <c r="G32" s="8">
        <f>(D32-E32)*F32-E32*0.5</f>
        <v>271.10000000000002</v>
      </c>
    </row>
    <row r="33" spans="1:7" ht="15.75" hidden="1" outlineLevel="2">
      <c r="A33" s="1" t="s">
        <v>23</v>
      </c>
      <c r="B33" s="1" t="s">
        <v>30</v>
      </c>
      <c r="C33" s="1" t="s">
        <v>29</v>
      </c>
      <c r="D33" s="3">
        <v>15287</v>
      </c>
      <c r="E33" s="4">
        <v>261</v>
      </c>
      <c r="F33" s="3">
        <v>7.0000000000000007E-2</v>
      </c>
      <c r="G33" s="8">
        <f>(D33-E33)*F33-E33*0.5</f>
        <v>921.32000000000016</v>
      </c>
    </row>
    <row r="34" spans="1:7" ht="15.75" outlineLevel="1" collapsed="1">
      <c r="A34" s="1"/>
      <c r="B34" s="1"/>
      <c r="C34" s="5" t="s">
        <v>50</v>
      </c>
      <c r="D34" s="3">
        <f>SUBTOTAL(9,D2:D33)</f>
        <v>1289973</v>
      </c>
      <c r="E34" s="4">
        <f>SUBTOTAL(9,E2:E33)</f>
        <v>27679</v>
      </c>
      <c r="F34" s="3"/>
      <c r="G34" s="8">
        <f>SUBTOTAL(9,G2:G33)</f>
        <v>514514.83999999997</v>
      </c>
    </row>
    <row r="35" spans="1:7" ht="15.75" hidden="1" outlineLevel="2">
      <c r="A35" s="1" t="s">
        <v>6</v>
      </c>
      <c r="B35" s="1" t="s">
        <v>25</v>
      </c>
      <c r="C35" s="1" t="s">
        <v>26</v>
      </c>
      <c r="D35" s="3">
        <v>10743</v>
      </c>
      <c r="E35" s="4">
        <v>29</v>
      </c>
      <c r="F35" s="3">
        <v>0.25</v>
      </c>
      <c r="G35" s="8">
        <f>(D35-E35)*F35-E35*0.5</f>
        <v>2664</v>
      </c>
    </row>
    <row r="36" spans="1:7" ht="15.75" hidden="1" outlineLevel="2">
      <c r="A36" s="1" t="s">
        <v>9</v>
      </c>
      <c r="B36" s="1" t="s">
        <v>25</v>
      </c>
      <c r="C36" s="1" t="s">
        <v>26</v>
      </c>
      <c r="D36" s="3">
        <v>24305</v>
      </c>
      <c r="E36" s="4">
        <v>584</v>
      </c>
      <c r="F36" s="3">
        <v>0.26</v>
      </c>
      <c r="G36" s="8">
        <f>(D36-E36)*F36-E36*0.5</f>
        <v>5875.46</v>
      </c>
    </row>
    <row r="37" spans="1:7" ht="15.75" hidden="1" outlineLevel="2">
      <c r="A37" s="1" t="s">
        <v>10</v>
      </c>
      <c r="B37" s="1" t="s">
        <v>25</v>
      </c>
      <c r="C37" s="1" t="s">
        <v>26</v>
      </c>
      <c r="D37" s="3">
        <v>46951</v>
      </c>
      <c r="E37" s="4">
        <v>621</v>
      </c>
      <c r="F37" s="3">
        <v>0.46</v>
      </c>
      <c r="G37" s="8">
        <f>(D37-E37)*F37-E37*0.5</f>
        <v>21001.3</v>
      </c>
    </row>
    <row r="38" spans="1:7" ht="15.75" hidden="1" outlineLevel="2">
      <c r="A38" s="1" t="s">
        <v>11</v>
      </c>
      <c r="B38" s="1" t="s">
        <v>25</v>
      </c>
      <c r="C38" s="1" t="s">
        <v>26</v>
      </c>
      <c r="D38" s="3">
        <v>19400</v>
      </c>
      <c r="E38" s="4">
        <v>810</v>
      </c>
      <c r="F38" s="3">
        <v>0.99</v>
      </c>
      <c r="G38" s="8">
        <f>(D38-E38)*F38-E38*0.5</f>
        <v>17999.099999999999</v>
      </c>
    </row>
    <row r="39" spans="1:7" ht="15.75" hidden="1" outlineLevel="2">
      <c r="A39" s="1" t="s">
        <v>12</v>
      </c>
      <c r="B39" s="1" t="s">
        <v>25</v>
      </c>
      <c r="C39" s="1" t="s">
        <v>26</v>
      </c>
      <c r="D39" s="3">
        <v>6202</v>
      </c>
      <c r="E39" s="4">
        <v>198</v>
      </c>
      <c r="F39" s="3">
        <v>0.37</v>
      </c>
      <c r="G39" s="8">
        <f>(D39-E39)*F39-E39*0.5</f>
        <v>2122.48</v>
      </c>
    </row>
    <row r="40" spans="1:7" ht="15.75" hidden="1" outlineLevel="2">
      <c r="A40" s="1" t="s">
        <v>13</v>
      </c>
      <c r="B40" s="1" t="s">
        <v>25</v>
      </c>
      <c r="C40" s="1" t="s">
        <v>26</v>
      </c>
      <c r="D40" s="3">
        <v>99346</v>
      </c>
      <c r="E40" s="4">
        <v>3822</v>
      </c>
      <c r="F40" s="3">
        <v>0.88</v>
      </c>
      <c r="G40" s="8">
        <f>(D40-E40)*F40-E40*0.5</f>
        <v>82150.12</v>
      </c>
    </row>
    <row r="41" spans="1:7" ht="15.75" hidden="1" outlineLevel="2">
      <c r="A41" s="1" t="s">
        <v>14</v>
      </c>
      <c r="B41" s="1" t="s">
        <v>25</v>
      </c>
      <c r="C41" s="1" t="s">
        <v>26</v>
      </c>
      <c r="D41" s="3">
        <v>27459</v>
      </c>
      <c r="E41" s="4">
        <v>544</v>
      </c>
      <c r="F41" s="3">
        <v>0.34</v>
      </c>
      <c r="G41" s="8">
        <f>(D41-E41)*F41-E41*0.5</f>
        <v>8879.1</v>
      </c>
    </row>
    <row r="42" spans="1:7" ht="15.75" hidden="1" outlineLevel="2">
      <c r="A42" s="1" t="s">
        <v>15</v>
      </c>
      <c r="B42" s="1" t="s">
        <v>25</v>
      </c>
      <c r="C42" s="1" t="s">
        <v>26</v>
      </c>
      <c r="D42" s="3">
        <v>60778</v>
      </c>
      <c r="E42" s="4">
        <v>1566</v>
      </c>
      <c r="F42" s="3">
        <v>0.7</v>
      </c>
      <c r="G42" s="8">
        <f>(D42-E42)*F42-E42*0.5</f>
        <v>40665.399999999994</v>
      </c>
    </row>
    <row r="43" spans="1:7" ht="15.75" hidden="1" outlineLevel="2">
      <c r="A43" s="1" t="s">
        <v>16</v>
      </c>
      <c r="B43" s="1" t="s">
        <v>25</v>
      </c>
      <c r="C43" s="1" t="s">
        <v>26</v>
      </c>
      <c r="D43" s="3">
        <v>48247</v>
      </c>
      <c r="E43" s="4">
        <v>1411</v>
      </c>
      <c r="F43" s="3">
        <v>0.7</v>
      </c>
      <c r="G43" s="8">
        <f>(D43-E43)*F43-E43*0.5</f>
        <v>32079.699999999997</v>
      </c>
    </row>
    <row r="44" spans="1:7" ht="15.75" hidden="1" outlineLevel="2">
      <c r="A44" s="1" t="s">
        <v>17</v>
      </c>
      <c r="B44" s="1" t="s">
        <v>25</v>
      </c>
      <c r="C44" s="1" t="s">
        <v>26</v>
      </c>
      <c r="D44" s="3">
        <v>35834</v>
      </c>
      <c r="E44" s="4">
        <v>592</v>
      </c>
      <c r="F44" s="3">
        <v>0.5</v>
      </c>
      <c r="G44" s="8">
        <f>(D44-E44)*F44-E44*0.5</f>
        <v>17325</v>
      </c>
    </row>
    <row r="45" spans="1:7" ht="15.75" hidden="1" outlineLevel="2">
      <c r="A45" s="1" t="s">
        <v>18</v>
      </c>
      <c r="B45" s="1" t="s">
        <v>25</v>
      </c>
      <c r="C45" s="1" t="s">
        <v>26</v>
      </c>
      <c r="D45" s="3">
        <v>59313</v>
      </c>
      <c r="E45" s="4">
        <v>728</v>
      </c>
      <c r="F45" s="3">
        <v>0.68</v>
      </c>
      <c r="G45" s="8">
        <f>(D45-E45)*F45-E45*0.5</f>
        <v>39473.800000000003</v>
      </c>
    </row>
    <row r="46" spans="1:7" ht="15.75" hidden="1" outlineLevel="2">
      <c r="A46" s="1" t="s">
        <v>19</v>
      </c>
      <c r="B46" s="1" t="s">
        <v>25</v>
      </c>
      <c r="C46" s="1" t="s">
        <v>26</v>
      </c>
      <c r="D46" s="3">
        <v>126430</v>
      </c>
      <c r="E46" s="4">
        <v>2127</v>
      </c>
      <c r="F46" s="3">
        <v>0.93</v>
      </c>
      <c r="G46" s="8">
        <f>(D46-E46)*F46-E46*0.5</f>
        <v>114538.29000000001</v>
      </c>
    </row>
    <row r="47" spans="1:7" ht="15.75" hidden="1" outlineLevel="2">
      <c r="A47" s="1" t="s">
        <v>20</v>
      </c>
      <c r="B47" s="1" t="s">
        <v>25</v>
      </c>
      <c r="C47" s="1" t="s">
        <v>26</v>
      </c>
      <c r="D47" s="3">
        <v>87677</v>
      </c>
      <c r="E47" s="4">
        <v>1562</v>
      </c>
      <c r="F47" s="3">
        <v>0.44</v>
      </c>
      <c r="G47" s="8">
        <f>(D47-E47)*F47-E47*0.5</f>
        <v>37109.599999999999</v>
      </c>
    </row>
    <row r="48" spans="1:7" ht="15.75" hidden="1" outlineLevel="2">
      <c r="A48" s="1" t="s">
        <v>21</v>
      </c>
      <c r="B48" s="1" t="s">
        <v>25</v>
      </c>
      <c r="C48" s="1" t="s">
        <v>26</v>
      </c>
      <c r="D48" s="3">
        <v>13687</v>
      </c>
      <c r="E48" s="4">
        <v>269</v>
      </c>
      <c r="F48" s="3">
        <v>0.5</v>
      </c>
      <c r="G48" s="8">
        <f>(D48-E48)*F48-E48*0.5</f>
        <v>6574.5</v>
      </c>
    </row>
    <row r="49" spans="1:7" ht="15.75" hidden="1" outlineLevel="2">
      <c r="A49" s="1" t="s">
        <v>22</v>
      </c>
      <c r="B49" s="1" t="s">
        <v>25</v>
      </c>
      <c r="C49" s="1" t="s">
        <v>26</v>
      </c>
      <c r="D49" s="3">
        <v>1611</v>
      </c>
      <c r="E49" s="4">
        <v>56</v>
      </c>
      <c r="F49" s="3">
        <v>0.28999999999999998</v>
      </c>
      <c r="G49" s="8">
        <f>(D49-E49)*F49-E49*0.5</f>
        <v>422.95</v>
      </c>
    </row>
    <row r="50" spans="1:7" ht="15.75" hidden="1" outlineLevel="2">
      <c r="A50" s="1" t="s">
        <v>23</v>
      </c>
      <c r="B50" s="1" t="s">
        <v>25</v>
      </c>
      <c r="C50" s="1" t="s">
        <v>26</v>
      </c>
      <c r="D50" s="3">
        <v>15967</v>
      </c>
      <c r="E50" s="4">
        <v>262</v>
      </c>
      <c r="F50" s="3">
        <v>0.26</v>
      </c>
      <c r="G50" s="8">
        <f>(D50-E50)*F50-E50*0.5</f>
        <v>3952.3</v>
      </c>
    </row>
    <row r="51" spans="1:7" ht="15.75" outlineLevel="1" collapsed="1">
      <c r="A51" s="1"/>
      <c r="B51" s="1"/>
      <c r="C51" s="6" t="s">
        <v>52</v>
      </c>
      <c r="D51" s="3">
        <f>SUBTOTAL(9,D35:D50)</f>
        <v>683950</v>
      </c>
      <c r="E51" s="4">
        <f>SUBTOTAL(9,E35:E50)</f>
        <v>15181</v>
      </c>
      <c r="F51" s="3"/>
      <c r="G51" s="8">
        <f>SUBTOTAL(9,G35:G50)</f>
        <v>432833.1</v>
      </c>
    </row>
    <row r="52" spans="1:7" ht="15.75" hidden="1" outlineLevel="2">
      <c r="A52" s="1" t="s">
        <v>6</v>
      </c>
      <c r="B52" s="1" t="s">
        <v>7</v>
      </c>
      <c r="C52" s="1" t="s">
        <v>8</v>
      </c>
      <c r="D52" s="3">
        <v>43105</v>
      </c>
      <c r="E52" s="4">
        <v>1052</v>
      </c>
      <c r="F52" s="3">
        <v>0.83</v>
      </c>
      <c r="G52" s="8">
        <f>(D52-E52)*F52-E52*0.5</f>
        <v>34377.99</v>
      </c>
    </row>
    <row r="53" spans="1:7" ht="15.75" hidden="1" outlineLevel="2">
      <c r="A53" s="1" t="s">
        <v>9</v>
      </c>
      <c r="B53" s="1" t="s">
        <v>7</v>
      </c>
      <c r="C53" s="1" t="s">
        <v>8</v>
      </c>
      <c r="D53" s="3">
        <v>38920</v>
      </c>
      <c r="E53" s="4">
        <v>899</v>
      </c>
      <c r="F53" s="3">
        <v>0.35</v>
      </c>
      <c r="G53" s="8">
        <f>(D53-E53)*F53-E53*0.5</f>
        <v>12857.849999999999</v>
      </c>
    </row>
    <row r="54" spans="1:7" ht="15.75" hidden="1" outlineLevel="2">
      <c r="A54" s="1" t="s">
        <v>10</v>
      </c>
      <c r="B54" s="1" t="s">
        <v>7</v>
      </c>
      <c r="C54" s="1" t="s">
        <v>8</v>
      </c>
      <c r="D54" s="3">
        <v>45133</v>
      </c>
      <c r="E54" s="4">
        <v>1790</v>
      </c>
      <c r="F54" s="3">
        <v>0.39</v>
      </c>
      <c r="G54" s="8">
        <f>(D54-E54)*F54-E54*0.5</f>
        <v>16008.77</v>
      </c>
    </row>
    <row r="55" spans="1:7" ht="15.75" hidden="1" outlineLevel="2">
      <c r="A55" s="1" t="s">
        <v>11</v>
      </c>
      <c r="B55" s="1" t="s">
        <v>7</v>
      </c>
      <c r="C55" s="1" t="s">
        <v>8</v>
      </c>
      <c r="D55" s="3">
        <v>15062</v>
      </c>
      <c r="E55" s="4">
        <v>488</v>
      </c>
      <c r="F55" s="3">
        <v>0.52</v>
      </c>
      <c r="G55" s="8">
        <f>(D55-E55)*F55-E55*0.5</f>
        <v>7334.4800000000005</v>
      </c>
    </row>
    <row r="56" spans="1:7" ht="15.75" hidden="1" outlineLevel="2">
      <c r="A56" s="1" t="s">
        <v>12</v>
      </c>
      <c r="B56" s="1" t="s">
        <v>7</v>
      </c>
      <c r="C56" s="1" t="s">
        <v>8</v>
      </c>
      <c r="D56" s="3">
        <v>80099</v>
      </c>
      <c r="E56" s="4">
        <v>545</v>
      </c>
      <c r="F56" s="3">
        <v>0.83</v>
      </c>
      <c r="G56" s="8">
        <f>(D56-E56)*F56-E56*0.5</f>
        <v>65757.319999999992</v>
      </c>
    </row>
    <row r="57" spans="1:7" ht="15.75" hidden="1" outlineLevel="2">
      <c r="A57" s="1" t="s">
        <v>13</v>
      </c>
      <c r="B57" s="1" t="s">
        <v>7</v>
      </c>
      <c r="C57" s="1" t="s">
        <v>8</v>
      </c>
      <c r="D57" s="3">
        <v>91378</v>
      </c>
      <c r="E57" s="4">
        <v>1803</v>
      </c>
      <c r="F57" s="3">
        <v>0.72</v>
      </c>
      <c r="G57" s="8">
        <f>(D57-E57)*F57-E57*0.5</f>
        <v>63592.5</v>
      </c>
    </row>
    <row r="58" spans="1:7" ht="15.75" hidden="1" outlineLevel="2">
      <c r="A58" s="1" t="s">
        <v>14</v>
      </c>
      <c r="B58" s="1" t="s">
        <v>7</v>
      </c>
      <c r="C58" s="1" t="s">
        <v>8</v>
      </c>
      <c r="D58" s="3">
        <v>52958</v>
      </c>
      <c r="E58" s="4">
        <v>1366</v>
      </c>
      <c r="F58" s="3">
        <v>0.68</v>
      </c>
      <c r="G58" s="8">
        <f>(D58-E58)*F58-E58*0.5</f>
        <v>34399.560000000005</v>
      </c>
    </row>
    <row r="59" spans="1:7" ht="15.75" hidden="1" outlineLevel="2">
      <c r="A59" s="1" t="s">
        <v>15</v>
      </c>
      <c r="B59" s="1" t="s">
        <v>7</v>
      </c>
      <c r="C59" s="1" t="s">
        <v>8</v>
      </c>
      <c r="D59" s="3">
        <v>24599</v>
      </c>
      <c r="E59" s="4">
        <v>506</v>
      </c>
      <c r="F59" s="3">
        <v>0.69</v>
      </c>
      <c r="G59" s="8">
        <f>(D59-E59)*F59-E59*0.5</f>
        <v>16371.169999999998</v>
      </c>
    </row>
    <row r="60" spans="1:7" ht="15.75" hidden="1" outlineLevel="2">
      <c r="A60" s="1" t="s">
        <v>16</v>
      </c>
      <c r="B60" s="1" t="s">
        <v>7</v>
      </c>
      <c r="C60" s="1" t="s">
        <v>8</v>
      </c>
      <c r="D60" s="3">
        <v>12816</v>
      </c>
      <c r="E60" s="4">
        <v>369</v>
      </c>
      <c r="F60" s="3">
        <v>0.57999999999999996</v>
      </c>
      <c r="G60" s="8">
        <f>(D60-E60)*F60-E60*0.5</f>
        <v>7034.7599999999993</v>
      </c>
    </row>
    <row r="61" spans="1:7" ht="15.75" hidden="1" outlineLevel="2">
      <c r="A61" s="1" t="s">
        <v>17</v>
      </c>
      <c r="B61" s="1" t="s">
        <v>7</v>
      </c>
      <c r="C61" s="1" t="s">
        <v>8</v>
      </c>
      <c r="D61" s="3">
        <v>87850</v>
      </c>
      <c r="E61" s="4">
        <v>915</v>
      </c>
      <c r="F61" s="3">
        <v>0.23</v>
      </c>
      <c r="G61" s="8">
        <f>(D61-E61)*F61-E61*0.5</f>
        <v>19537.55</v>
      </c>
    </row>
    <row r="62" spans="1:7" ht="15.75" hidden="1" outlineLevel="2">
      <c r="A62" s="1" t="s">
        <v>18</v>
      </c>
      <c r="B62" s="1" t="s">
        <v>7</v>
      </c>
      <c r="C62" s="1" t="s">
        <v>8</v>
      </c>
      <c r="D62" s="3">
        <v>99140</v>
      </c>
      <c r="E62" s="4">
        <v>2677</v>
      </c>
      <c r="F62" s="3">
        <v>0.5</v>
      </c>
      <c r="G62" s="8">
        <f>(D62-E62)*F62-E62*0.5</f>
        <v>46893</v>
      </c>
    </row>
    <row r="63" spans="1:7" ht="15.75" hidden="1" outlineLevel="2">
      <c r="A63" s="1" t="s">
        <v>19</v>
      </c>
      <c r="B63" s="1" t="s">
        <v>7</v>
      </c>
      <c r="C63" s="1" t="s">
        <v>8</v>
      </c>
      <c r="D63" s="3">
        <v>21600</v>
      </c>
      <c r="E63" s="4">
        <v>37</v>
      </c>
      <c r="F63" s="3">
        <v>0.72</v>
      </c>
      <c r="G63" s="8">
        <f>(D63-E63)*F63-E63*0.5</f>
        <v>15506.859999999999</v>
      </c>
    </row>
    <row r="64" spans="1:7" ht="15.75" hidden="1" outlineLevel="2">
      <c r="A64" s="1" t="s">
        <v>20</v>
      </c>
      <c r="B64" s="1" t="s">
        <v>7</v>
      </c>
      <c r="C64" s="1" t="s">
        <v>8</v>
      </c>
      <c r="D64" s="3">
        <v>134220</v>
      </c>
      <c r="E64" s="4">
        <v>5823</v>
      </c>
      <c r="F64" s="3">
        <v>0.39</v>
      </c>
      <c r="G64" s="8">
        <f>(D64-E64)*F64-E64*0.5</f>
        <v>47163.33</v>
      </c>
    </row>
    <row r="65" spans="1:7" ht="15.75" hidden="1" outlineLevel="2">
      <c r="A65" s="1" t="s">
        <v>21</v>
      </c>
      <c r="B65" s="1" t="s">
        <v>7</v>
      </c>
      <c r="C65" s="1" t="s">
        <v>8</v>
      </c>
      <c r="D65" s="3">
        <v>18041</v>
      </c>
      <c r="E65" s="4">
        <v>884</v>
      </c>
      <c r="F65" s="3">
        <v>0.24</v>
      </c>
      <c r="G65" s="8">
        <f>(D65-E65)*F65-E65*0.5</f>
        <v>3675.6800000000003</v>
      </c>
    </row>
    <row r="66" spans="1:7" ht="15.75" hidden="1" outlineLevel="2">
      <c r="A66" s="1" t="s">
        <v>22</v>
      </c>
      <c r="B66" s="1" t="s">
        <v>7</v>
      </c>
      <c r="C66" s="1" t="s">
        <v>8</v>
      </c>
      <c r="D66" s="3">
        <v>6884</v>
      </c>
      <c r="E66" s="4">
        <v>104</v>
      </c>
      <c r="F66" s="3">
        <v>0.47</v>
      </c>
      <c r="G66" s="8">
        <f>(D66-E66)*F66-E66*0.5</f>
        <v>3134.6</v>
      </c>
    </row>
    <row r="67" spans="1:7" ht="15.75" hidden="1" outlineLevel="2">
      <c r="A67" s="1" t="s">
        <v>23</v>
      </c>
      <c r="B67" s="1" t="s">
        <v>7</v>
      </c>
      <c r="C67" s="1" t="s">
        <v>8</v>
      </c>
      <c r="D67" s="3">
        <v>1441</v>
      </c>
      <c r="E67" s="4">
        <v>30</v>
      </c>
      <c r="F67" s="3">
        <v>0.18</v>
      </c>
      <c r="G67" s="8">
        <f>(D67-E67)*F67-E67*0.5</f>
        <v>238.98</v>
      </c>
    </row>
    <row r="68" spans="1:7" ht="15.75" outlineLevel="1" collapsed="1">
      <c r="A68" s="1"/>
      <c r="B68" s="1"/>
      <c r="C68" s="6" t="s">
        <v>51</v>
      </c>
      <c r="D68" s="3">
        <f>SUBTOTAL(9,D52:D67)</f>
        <v>773246</v>
      </c>
      <c r="E68" s="4">
        <f>SUBTOTAL(9,E52:E67)</f>
        <v>19288</v>
      </c>
      <c r="F68" s="3"/>
      <c r="G68" s="8">
        <f>SUBTOTAL(9,G52:G67)</f>
        <v>393884.39999999991</v>
      </c>
    </row>
    <row r="69" spans="1:7" ht="15.75" hidden="1" outlineLevel="2">
      <c r="A69" s="1" t="s">
        <v>6</v>
      </c>
      <c r="B69" s="1" t="s">
        <v>25</v>
      </c>
      <c r="C69" s="1" t="s">
        <v>27</v>
      </c>
      <c r="D69" s="3">
        <v>14940</v>
      </c>
      <c r="E69" s="4">
        <v>71</v>
      </c>
      <c r="F69" s="3">
        <v>0.9</v>
      </c>
      <c r="G69" s="8">
        <f>(D69-E69)*F69-E69*0.5</f>
        <v>13346.6</v>
      </c>
    </row>
    <row r="70" spans="1:7" ht="15.75" hidden="1" outlineLevel="2">
      <c r="A70" s="1" t="s">
        <v>9</v>
      </c>
      <c r="B70" s="1" t="s">
        <v>25</v>
      </c>
      <c r="C70" s="1" t="s">
        <v>27</v>
      </c>
      <c r="D70" s="3">
        <v>46080</v>
      </c>
      <c r="E70" s="4">
        <v>679</v>
      </c>
      <c r="F70" s="3">
        <v>0.86</v>
      </c>
      <c r="G70" s="8">
        <f>(D70-E70)*F70-E70*0.5</f>
        <v>38705.360000000001</v>
      </c>
    </row>
    <row r="71" spans="1:7" ht="15.75" hidden="1" outlineLevel="2">
      <c r="A71" s="1" t="s">
        <v>10</v>
      </c>
      <c r="B71" s="1" t="s">
        <v>25</v>
      </c>
      <c r="C71" s="1" t="s">
        <v>27</v>
      </c>
      <c r="D71" s="3">
        <v>25316</v>
      </c>
      <c r="E71" s="4">
        <v>697</v>
      </c>
      <c r="F71" s="3">
        <v>0.75</v>
      </c>
      <c r="G71" s="8">
        <f>(D71-E71)*F71-E71*0.5</f>
        <v>18115.75</v>
      </c>
    </row>
    <row r="72" spans="1:7" ht="15.75" hidden="1" outlineLevel="2">
      <c r="A72" s="1" t="s">
        <v>11</v>
      </c>
      <c r="B72" s="1" t="s">
        <v>25</v>
      </c>
      <c r="C72" s="1" t="s">
        <v>27</v>
      </c>
      <c r="D72" s="3">
        <v>29362</v>
      </c>
      <c r="E72" s="4">
        <v>1322</v>
      </c>
      <c r="F72" s="3">
        <v>0.74</v>
      </c>
      <c r="G72" s="8">
        <f>(D72-E72)*F72-E72*0.5</f>
        <v>20088.599999999999</v>
      </c>
    </row>
    <row r="73" spans="1:7" ht="15.75" hidden="1" outlineLevel="2">
      <c r="A73" s="1" t="s">
        <v>12</v>
      </c>
      <c r="B73" s="1" t="s">
        <v>25</v>
      </c>
      <c r="C73" s="1" t="s">
        <v>27</v>
      </c>
      <c r="D73" s="3">
        <v>96368</v>
      </c>
      <c r="E73" s="4">
        <v>3471</v>
      </c>
      <c r="F73" s="3">
        <v>0.25</v>
      </c>
      <c r="G73" s="8">
        <f>(D73-E73)*F73-E73*0.5</f>
        <v>21488.75</v>
      </c>
    </row>
    <row r="74" spans="1:7" ht="15.75" hidden="1" outlineLevel="2">
      <c r="A74" s="1" t="s">
        <v>13</v>
      </c>
      <c r="B74" s="1" t="s">
        <v>25</v>
      </c>
      <c r="C74" s="1" t="s">
        <v>27</v>
      </c>
      <c r="D74" s="3">
        <v>4375</v>
      </c>
      <c r="E74" s="4">
        <v>132</v>
      </c>
      <c r="F74" s="3">
        <v>0.81</v>
      </c>
      <c r="G74" s="8">
        <f>(D74-E74)*F74-E74*0.5</f>
        <v>3370.8300000000004</v>
      </c>
    </row>
    <row r="75" spans="1:7" ht="15.75" hidden="1" outlineLevel="2">
      <c r="A75" s="1" t="s">
        <v>14</v>
      </c>
      <c r="B75" s="1" t="s">
        <v>25</v>
      </c>
      <c r="C75" s="1" t="s">
        <v>27</v>
      </c>
      <c r="D75" s="3">
        <v>11982</v>
      </c>
      <c r="E75" s="4">
        <v>379</v>
      </c>
      <c r="F75" s="3">
        <v>0.71</v>
      </c>
      <c r="G75" s="8">
        <f>(D75-E75)*F75-E75*0.5</f>
        <v>8048.6299999999992</v>
      </c>
    </row>
    <row r="76" spans="1:7" ht="15.75" hidden="1" outlineLevel="2">
      <c r="A76" s="1" t="s">
        <v>15</v>
      </c>
      <c r="B76" s="1" t="s">
        <v>25</v>
      </c>
      <c r="C76" s="1" t="s">
        <v>27</v>
      </c>
      <c r="D76" s="3">
        <v>82638</v>
      </c>
      <c r="E76" s="4">
        <v>1617</v>
      </c>
      <c r="F76" s="3">
        <v>0.59</v>
      </c>
      <c r="G76" s="8">
        <f>(D76-E76)*F76-E76*0.5</f>
        <v>46993.89</v>
      </c>
    </row>
    <row r="77" spans="1:7" ht="15.75" hidden="1" outlineLevel="2">
      <c r="A77" s="1" t="s">
        <v>16</v>
      </c>
      <c r="B77" s="1" t="s">
        <v>25</v>
      </c>
      <c r="C77" s="1" t="s">
        <v>27</v>
      </c>
      <c r="D77" s="3">
        <v>77106</v>
      </c>
      <c r="E77" s="4">
        <v>968</v>
      </c>
      <c r="F77" s="3">
        <v>0.28000000000000003</v>
      </c>
      <c r="G77" s="8">
        <f>(D77-E77)*F77-E77*0.5</f>
        <v>20834.640000000003</v>
      </c>
    </row>
    <row r="78" spans="1:7" ht="15.75" hidden="1" outlineLevel="2">
      <c r="A78" s="1" t="s">
        <v>17</v>
      </c>
      <c r="B78" s="1" t="s">
        <v>25</v>
      </c>
      <c r="C78" s="1" t="s">
        <v>27</v>
      </c>
      <c r="D78" s="3">
        <v>40531</v>
      </c>
      <c r="E78" s="4">
        <v>606</v>
      </c>
      <c r="F78" s="3">
        <v>0.39</v>
      </c>
      <c r="G78" s="8">
        <f>(D78-E78)*F78-E78*0.5</f>
        <v>15267.75</v>
      </c>
    </row>
    <row r="79" spans="1:7" ht="15.75" hidden="1" outlineLevel="2">
      <c r="A79" s="1" t="s">
        <v>18</v>
      </c>
      <c r="B79" s="1" t="s">
        <v>25</v>
      </c>
      <c r="C79" s="1" t="s">
        <v>27</v>
      </c>
      <c r="D79" s="3">
        <v>50292</v>
      </c>
      <c r="E79" s="4">
        <v>1733</v>
      </c>
      <c r="F79" s="3">
        <v>0.28999999999999998</v>
      </c>
      <c r="G79" s="8">
        <f>(D79-E79)*F79-E79*0.5</f>
        <v>13215.609999999999</v>
      </c>
    </row>
    <row r="80" spans="1:7" ht="15.75" hidden="1" outlineLevel="2">
      <c r="A80" s="1" t="s">
        <v>19</v>
      </c>
      <c r="B80" s="1" t="s">
        <v>25</v>
      </c>
      <c r="C80" s="1" t="s">
        <v>27</v>
      </c>
      <c r="D80" s="3">
        <v>104089</v>
      </c>
      <c r="E80" s="4">
        <v>2713</v>
      </c>
      <c r="F80" s="3">
        <v>0.79</v>
      </c>
      <c r="G80" s="8">
        <f>(D80-E80)*F80-E80*0.5</f>
        <v>78730.540000000008</v>
      </c>
    </row>
    <row r="81" spans="1:7" ht="15.75" hidden="1" outlineLevel="2">
      <c r="A81" s="1" t="s">
        <v>20</v>
      </c>
      <c r="B81" s="1" t="s">
        <v>25</v>
      </c>
      <c r="C81" s="1" t="s">
        <v>27</v>
      </c>
      <c r="D81" s="3">
        <v>17316</v>
      </c>
      <c r="E81" s="4">
        <v>439</v>
      </c>
      <c r="F81" s="3">
        <v>0.73</v>
      </c>
      <c r="G81" s="8">
        <f>(D81-E81)*F81-E81*0.5</f>
        <v>12100.71</v>
      </c>
    </row>
    <row r="82" spans="1:7" ht="15.75" hidden="1" outlineLevel="2">
      <c r="A82" s="1" t="s">
        <v>21</v>
      </c>
      <c r="B82" s="1" t="s">
        <v>25</v>
      </c>
      <c r="C82" s="1" t="s">
        <v>27</v>
      </c>
      <c r="D82" s="3">
        <v>14032</v>
      </c>
      <c r="E82" s="4">
        <v>572</v>
      </c>
      <c r="F82" s="3">
        <v>0.26</v>
      </c>
      <c r="G82" s="8">
        <f>(D82-E82)*F82-E82*0.5</f>
        <v>3213.6</v>
      </c>
    </row>
    <row r="83" spans="1:7" ht="15.75" hidden="1" outlineLevel="2">
      <c r="A83" s="1" t="s">
        <v>22</v>
      </c>
      <c r="B83" s="1" t="s">
        <v>25</v>
      </c>
      <c r="C83" s="1" t="s">
        <v>27</v>
      </c>
      <c r="D83" s="3">
        <v>16099</v>
      </c>
      <c r="E83" s="4">
        <v>505</v>
      </c>
      <c r="F83" s="3">
        <v>0.19</v>
      </c>
      <c r="G83" s="8">
        <f>(D83-E83)*F83-E83*0.5</f>
        <v>2710.36</v>
      </c>
    </row>
    <row r="84" spans="1:7" ht="15.75" hidden="1" outlineLevel="2">
      <c r="A84" s="1" t="s">
        <v>23</v>
      </c>
      <c r="B84" s="1" t="s">
        <v>25</v>
      </c>
      <c r="C84" s="1" t="s">
        <v>27</v>
      </c>
      <c r="D84" s="3">
        <v>15026</v>
      </c>
      <c r="E84" s="4">
        <v>222</v>
      </c>
      <c r="F84" s="3">
        <v>0.54</v>
      </c>
      <c r="G84" s="8">
        <f>(D84-E84)*F84-E84*0.5</f>
        <v>7883.1600000000008</v>
      </c>
    </row>
    <row r="85" spans="1:7" ht="15.75" outlineLevel="1" collapsed="1">
      <c r="A85" s="1"/>
      <c r="B85" s="1"/>
      <c r="C85" s="6" t="s">
        <v>54</v>
      </c>
      <c r="D85" s="3">
        <f>SUBTOTAL(9,D69:D84)</f>
        <v>645552</v>
      </c>
      <c r="E85" s="4">
        <f>SUBTOTAL(9,E69:E84)</f>
        <v>16126</v>
      </c>
      <c r="F85" s="3"/>
      <c r="G85" s="8">
        <f>SUBTOTAL(9,G69:G84)</f>
        <v>324114.77999999997</v>
      </c>
    </row>
    <row r="86" spans="1:7" ht="15.75" hidden="1" outlineLevel="2">
      <c r="A86" s="1" t="s">
        <v>6</v>
      </c>
      <c r="B86" s="1" t="s">
        <v>7</v>
      </c>
      <c r="C86" s="1" t="s">
        <v>24</v>
      </c>
      <c r="D86" s="3">
        <v>13359</v>
      </c>
      <c r="E86" s="4">
        <v>394</v>
      </c>
      <c r="F86" s="3">
        <v>0.76</v>
      </c>
      <c r="G86" s="8">
        <f>(D86-E86)*F86-E86*0.5</f>
        <v>9656.4</v>
      </c>
    </row>
    <row r="87" spans="1:7" ht="15.75" hidden="1" outlineLevel="2">
      <c r="A87" s="1" t="s">
        <v>9</v>
      </c>
      <c r="B87" s="1" t="s">
        <v>7</v>
      </c>
      <c r="C87" s="1" t="s">
        <v>24</v>
      </c>
      <c r="D87" s="3">
        <v>46171</v>
      </c>
      <c r="E87" s="4">
        <v>914</v>
      </c>
      <c r="F87" s="3">
        <v>0.39</v>
      </c>
      <c r="G87" s="8">
        <f>(D87-E87)*F87-E87*0.5</f>
        <v>17193.23</v>
      </c>
    </row>
    <row r="88" spans="1:7" ht="15.75" hidden="1" outlineLevel="2">
      <c r="A88" s="1" t="s">
        <v>10</v>
      </c>
      <c r="B88" s="1" t="s">
        <v>7</v>
      </c>
      <c r="C88" s="1" t="s">
        <v>24</v>
      </c>
      <c r="D88" s="3">
        <v>32556</v>
      </c>
      <c r="E88" s="4">
        <v>864</v>
      </c>
      <c r="F88" s="3">
        <v>0.74</v>
      </c>
      <c r="G88" s="8">
        <f>(D88-E88)*F88-E88*0.5</f>
        <v>23020.079999999998</v>
      </c>
    </row>
    <row r="89" spans="1:7" ht="15.75" hidden="1" outlineLevel="2">
      <c r="A89" s="1" t="s">
        <v>11</v>
      </c>
      <c r="B89" s="1" t="s">
        <v>7</v>
      </c>
      <c r="C89" s="1" t="s">
        <v>24</v>
      </c>
      <c r="D89" s="3">
        <v>11518</v>
      </c>
      <c r="E89" s="4">
        <v>319</v>
      </c>
      <c r="F89" s="3">
        <v>0.35</v>
      </c>
      <c r="G89" s="8">
        <f>(D89-E89)*F89-E89*0.5</f>
        <v>3760.1499999999996</v>
      </c>
    </row>
    <row r="90" spans="1:7" ht="15.75" hidden="1" outlineLevel="2">
      <c r="A90" s="1" t="s">
        <v>12</v>
      </c>
      <c r="B90" s="1" t="s">
        <v>7</v>
      </c>
      <c r="C90" s="1" t="s">
        <v>24</v>
      </c>
      <c r="D90" s="3">
        <v>67294</v>
      </c>
      <c r="E90" s="4">
        <v>161</v>
      </c>
      <c r="F90" s="3">
        <v>0.56000000000000005</v>
      </c>
      <c r="G90" s="8">
        <f>(D90-E90)*F90-E90*0.5</f>
        <v>37513.980000000003</v>
      </c>
    </row>
    <row r="91" spans="1:7" ht="15.75" hidden="1" outlineLevel="2">
      <c r="A91" s="1" t="s">
        <v>13</v>
      </c>
      <c r="B91" s="1" t="s">
        <v>7</v>
      </c>
      <c r="C91" s="1" t="s">
        <v>24</v>
      </c>
      <c r="D91" s="3">
        <v>80739</v>
      </c>
      <c r="E91" s="4">
        <v>920</v>
      </c>
      <c r="F91" s="3">
        <v>0.35</v>
      </c>
      <c r="G91" s="8">
        <f>(D91-E91)*F91-E91*0.5</f>
        <v>27476.649999999998</v>
      </c>
    </row>
    <row r="92" spans="1:7" ht="15.75" hidden="1" outlineLevel="2">
      <c r="A92" s="1" t="s">
        <v>14</v>
      </c>
      <c r="B92" s="1" t="s">
        <v>7</v>
      </c>
      <c r="C92" s="1" t="s">
        <v>24</v>
      </c>
      <c r="D92" s="3">
        <v>94222</v>
      </c>
      <c r="E92" s="4">
        <v>2930</v>
      </c>
      <c r="F92" s="3">
        <v>0.35</v>
      </c>
      <c r="G92" s="8">
        <f>(D92-E92)*F92-E92*0.5</f>
        <v>30487.199999999997</v>
      </c>
    </row>
    <row r="93" spans="1:7" ht="15.75" hidden="1" outlineLevel="2">
      <c r="A93" s="1" t="s">
        <v>15</v>
      </c>
      <c r="B93" s="1" t="s">
        <v>7</v>
      </c>
      <c r="C93" s="1" t="s">
        <v>24</v>
      </c>
      <c r="D93" s="3">
        <v>2502</v>
      </c>
      <c r="E93" s="4">
        <v>98</v>
      </c>
      <c r="F93" s="3">
        <v>0.21</v>
      </c>
      <c r="G93" s="8">
        <f>(D93-E93)*F93-E93*0.5</f>
        <v>455.84</v>
      </c>
    </row>
    <row r="94" spans="1:7" ht="15.75" hidden="1" outlineLevel="2">
      <c r="A94" s="1" t="s">
        <v>16</v>
      </c>
      <c r="B94" s="1" t="s">
        <v>7</v>
      </c>
      <c r="C94" s="1" t="s">
        <v>24</v>
      </c>
      <c r="D94" s="3">
        <v>81038</v>
      </c>
      <c r="E94" s="4">
        <v>1392</v>
      </c>
      <c r="F94" s="3">
        <v>0.55000000000000004</v>
      </c>
      <c r="G94" s="8">
        <f>(D94-E94)*F94-E94*0.5</f>
        <v>43109.3</v>
      </c>
    </row>
    <row r="95" spans="1:7" ht="15.75" hidden="1" outlineLevel="2">
      <c r="A95" s="1" t="s">
        <v>17</v>
      </c>
      <c r="B95" s="1" t="s">
        <v>7</v>
      </c>
      <c r="C95" s="1" t="s">
        <v>24</v>
      </c>
      <c r="D95" s="3">
        <v>91279</v>
      </c>
      <c r="E95" s="4">
        <v>610</v>
      </c>
      <c r="F95" s="3">
        <v>0.27</v>
      </c>
      <c r="G95" s="8">
        <f>(D95-E95)*F95-E95*0.5</f>
        <v>24175.63</v>
      </c>
    </row>
    <row r="96" spans="1:7" ht="15.75" hidden="1" outlineLevel="2">
      <c r="A96" s="1" t="s">
        <v>18</v>
      </c>
      <c r="B96" s="1" t="s">
        <v>7</v>
      </c>
      <c r="C96" s="1" t="s">
        <v>24</v>
      </c>
      <c r="D96" s="3">
        <v>73787</v>
      </c>
      <c r="E96" s="4">
        <v>1306</v>
      </c>
      <c r="F96" s="3">
        <v>0.61</v>
      </c>
      <c r="G96" s="8">
        <f>(D96-E96)*F96-E96*0.5</f>
        <v>43560.409999999996</v>
      </c>
    </row>
    <row r="97" spans="1:7" ht="15.75" hidden="1" outlineLevel="2">
      <c r="A97" s="1" t="s">
        <v>19</v>
      </c>
      <c r="B97" s="1" t="s">
        <v>7</v>
      </c>
      <c r="C97" s="1" t="s">
        <v>24</v>
      </c>
      <c r="D97" s="3">
        <v>53589</v>
      </c>
      <c r="E97" s="4">
        <v>1785</v>
      </c>
      <c r="F97" s="3">
        <v>0.26</v>
      </c>
      <c r="G97" s="8">
        <f>(D97-E97)*F97-E97*0.5</f>
        <v>12576.54</v>
      </c>
    </row>
    <row r="98" spans="1:7" ht="15.75" hidden="1" outlineLevel="2">
      <c r="A98" s="1" t="s">
        <v>20</v>
      </c>
      <c r="B98" s="1" t="s">
        <v>7</v>
      </c>
      <c r="C98" s="1" t="s">
        <v>24</v>
      </c>
      <c r="D98" s="3">
        <v>26556</v>
      </c>
      <c r="E98" s="4">
        <v>458</v>
      </c>
      <c r="F98" s="3">
        <v>0.41</v>
      </c>
      <c r="G98" s="8">
        <f>(D98-E98)*F98-E98*0.5</f>
        <v>10471.179999999998</v>
      </c>
    </row>
    <row r="99" spans="1:7" ht="15.75" hidden="1" outlineLevel="2">
      <c r="A99" s="1" t="s">
        <v>21</v>
      </c>
      <c r="B99" s="1" t="s">
        <v>7</v>
      </c>
      <c r="C99" s="1" t="s">
        <v>24</v>
      </c>
      <c r="D99" s="3">
        <v>16660</v>
      </c>
      <c r="E99" s="4">
        <v>498</v>
      </c>
      <c r="F99" s="3">
        <v>0.28000000000000003</v>
      </c>
      <c r="G99" s="8">
        <f>(D99-E99)*F99-E99*0.5</f>
        <v>4276.3600000000006</v>
      </c>
    </row>
    <row r="100" spans="1:7" ht="15.75" hidden="1" outlineLevel="2">
      <c r="A100" s="1" t="s">
        <v>22</v>
      </c>
      <c r="B100" s="1" t="s">
        <v>7</v>
      </c>
      <c r="C100" s="1" t="s">
        <v>24</v>
      </c>
      <c r="D100" s="3">
        <v>14663</v>
      </c>
      <c r="E100" s="4">
        <v>454</v>
      </c>
      <c r="F100" s="3">
        <v>0.15</v>
      </c>
      <c r="G100" s="8">
        <f>(D100-E100)*F100-E100*0.5</f>
        <v>1904.35</v>
      </c>
    </row>
    <row r="101" spans="1:7" ht="15.75" hidden="1" outlineLevel="2">
      <c r="A101" s="1" t="s">
        <v>23</v>
      </c>
      <c r="B101" s="1" t="s">
        <v>7</v>
      </c>
      <c r="C101" s="1" t="s">
        <v>24</v>
      </c>
      <c r="D101" s="3">
        <v>7994</v>
      </c>
      <c r="E101" s="4">
        <v>73</v>
      </c>
      <c r="F101" s="3">
        <v>0.32</v>
      </c>
      <c r="G101" s="8">
        <f>(D101-E101)*F101-E101*0.5</f>
        <v>2498.2200000000003</v>
      </c>
    </row>
    <row r="102" spans="1:7" ht="15.75" outlineLevel="1" collapsed="1">
      <c r="A102" s="1"/>
      <c r="B102" s="1"/>
      <c r="C102" s="6" t="s">
        <v>55</v>
      </c>
      <c r="D102" s="3">
        <f>SUBTOTAL(9,D86:D101)</f>
        <v>713927</v>
      </c>
      <c r="E102" s="4">
        <f>SUBTOTAL(9,E86:E101)</f>
        <v>13176</v>
      </c>
      <c r="F102" s="3"/>
      <c r="G102" s="8">
        <f>SUBTOTAL(9,G86:G101)</f>
        <v>292135.51999999996</v>
      </c>
    </row>
    <row r="103" spans="1:7" ht="15.75" hidden="1" outlineLevel="2">
      <c r="A103" s="1" t="s">
        <v>6</v>
      </c>
      <c r="B103" s="1" t="s">
        <v>31</v>
      </c>
      <c r="C103" s="1" t="s">
        <v>31</v>
      </c>
      <c r="D103" s="3">
        <v>14319</v>
      </c>
      <c r="E103" s="4">
        <v>293</v>
      </c>
      <c r="F103" s="3">
        <v>0.75</v>
      </c>
      <c r="G103" s="8">
        <f>(D103-E103)*F103-E103*0.5</f>
        <v>10373</v>
      </c>
    </row>
    <row r="104" spans="1:7" ht="15.75" hidden="1" outlineLevel="2">
      <c r="A104" s="1" t="s">
        <v>9</v>
      </c>
      <c r="B104" s="1" t="s">
        <v>31</v>
      </c>
      <c r="C104" s="1" t="s">
        <v>31</v>
      </c>
      <c r="D104" s="3">
        <v>22131</v>
      </c>
      <c r="E104" s="4">
        <v>698</v>
      </c>
      <c r="F104" s="3">
        <v>0.36</v>
      </c>
      <c r="G104" s="8">
        <f>(D104-E104)*F104-E104*0.5</f>
        <v>7366.88</v>
      </c>
    </row>
    <row r="105" spans="1:7" ht="15.75" hidden="1" outlineLevel="2">
      <c r="A105" s="1" t="s">
        <v>10</v>
      </c>
      <c r="B105" s="1" t="s">
        <v>31</v>
      </c>
      <c r="C105" s="1" t="s">
        <v>31</v>
      </c>
      <c r="D105" s="3">
        <v>48611</v>
      </c>
      <c r="E105" s="4">
        <v>505</v>
      </c>
      <c r="F105" s="3">
        <v>0.36</v>
      </c>
      <c r="G105" s="8">
        <f>(D105-E105)*F105-E105*0.5</f>
        <v>17065.66</v>
      </c>
    </row>
    <row r="106" spans="1:7" ht="15.75" hidden="1" outlineLevel="2">
      <c r="A106" s="1" t="s">
        <v>11</v>
      </c>
      <c r="B106" s="1" t="s">
        <v>31</v>
      </c>
      <c r="C106" s="1" t="s">
        <v>31</v>
      </c>
      <c r="D106" s="3">
        <v>8750</v>
      </c>
      <c r="E106" s="4">
        <v>41</v>
      </c>
      <c r="F106" s="3">
        <v>0.38</v>
      </c>
      <c r="G106" s="8">
        <f>(D106-E106)*F106-E106*0.5</f>
        <v>3288.92</v>
      </c>
    </row>
    <row r="107" spans="1:7" ht="15.75" hidden="1" outlineLevel="2">
      <c r="A107" s="1" t="s">
        <v>12</v>
      </c>
      <c r="B107" s="1" t="s">
        <v>31</v>
      </c>
      <c r="C107" s="1" t="s">
        <v>31</v>
      </c>
      <c r="D107" s="3">
        <v>96751</v>
      </c>
      <c r="E107" s="4">
        <v>3795</v>
      </c>
      <c r="F107" s="3">
        <v>0.44</v>
      </c>
      <c r="G107" s="8">
        <f>(D107-E107)*F107-E107*0.5</f>
        <v>39003.14</v>
      </c>
    </row>
    <row r="108" spans="1:7" ht="15.75" hidden="1" outlineLevel="2">
      <c r="A108" s="1" t="s">
        <v>13</v>
      </c>
      <c r="B108" s="1" t="s">
        <v>31</v>
      </c>
      <c r="C108" s="1" t="s">
        <v>31</v>
      </c>
      <c r="D108" s="3">
        <v>19567</v>
      </c>
      <c r="E108" s="4">
        <v>549</v>
      </c>
      <c r="F108" s="3">
        <v>0.46</v>
      </c>
      <c r="G108" s="8">
        <f>(D108-E108)*F108-E108*0.5</f>
        <v>8473.7800000000007</v>
      </c>
    </row>
    <row r="109" spans="1:7" ht="15.75" hidden="1" outlineLevel="2">
      <c r="A109" s="1" t="s">
        <v>14</v>
      </c>
      <c r="B109" s="1" t="s">
        <v>31</v>
      </c>
      <c r="C109" s="1" t="s">
        <v>31</v>
      </c>
      <c r="D109" s="3">
        <v>36737</v>
      </c>
      <c r="E109" s="4">
        <v>1075</v>
      </c>
      <c r="F109" s="3">
        <v>0.72</v>
      </c>
      <c r="G109" s="8">
        <f>(D109-E109)*F109-E109*0.5</f>
        <v>25139.14</v>
      </c>
    </row>
    <row r="110" spans="1:7" ht="15.75" hidden="1" outlineLevel="2">
      <c r="A110" s="1" t="s">
        <v>15</v>
      </c>
      <c r="B110" s="1" t="s">
        <v>31</v>
      </c>
      <c r="C110" s="1" t="s">
        <v>31</v>
      </c>
      <c r="D110" s="3">
        <v>33134</v>
      </c>
      <c r="E110" s="4">
        <v>768</v>
      </c>
      <c r="F110" s="3">
        <v>0.25</v>
      </c>
      <c r="G110" s="8">
        <f>(D110-E110)*F110-E110*0.5</f>
        <v>7707.5</v>
      </c>
    </row>
    <row r="111" spans="1:7" ht="15.75" hidden="1" outlineLevel="2">
      <c r="A111" s="1" t="s">
        <v>16</v>
      </c>
      <c r="B111" s="1" t="s">
        <v>31</v>
      </c>
      <c r="C111" s="1" t="s">
        <v>31</v>
      </c>
      <c r="D111" s="3">
        <v>88963</v>
      </c>
      <c r="E111" s="4">
        <v>2192</v>
      </c>
      <c r="F111" s="3">
        <v>0.32</v>
      </c>
      <c r="G111" s="8">
        <f>(D111-E111)*F111-E111*0.5</f>
        <v>26670.720000000001</v>
      </c>
    </row>
    <row r="112" spans="1:7" ht="15.75" hidden="1" outlineLevel="2">
      <c r="A112" s="1" t="s">
        <v>17</v>
      </c>
      <c r="B112" s="1" t="s">
        <v>31</v>
      </c>
      <c r="C112" s="1" t="s">
        <v>31</v>
      </c>
      <c r="D112" s="3">
        <v>41784</v>
      </c>
      <c r="E112" s="4">
        <v>780</v>
      </c>
      <c r="F112" s="3">
        <v>0.3</v>
      </c>
      <c r="G112" s="8">
        <f>(D112-E112)*F112-E112*0.5</f>
        <v>11911.199999999999</v>
      </c>
    </row>
    <row r="113" spans="1:7" ht="15.75" hidden="1" outlineLevel="2">
      <c r="A113" s="1" t="s">
        <v>18</v>
      </c>
      <c r="B113" s="1" t="s">
        <v>31</v>
      </c>
      <c r="C113" s="1" t="s">
        <v>31</v>
      </c>
      <c r="D113" s="3">
        <v>6610</v>
      </c>
      <c r="E113" s="4">
        <v>144</v>
      </c>
      <c r="F113" s="3">
        <v>0.2</v>
      </c>
      <c r="G113" s="8">
        <f>(D113-E113)*F113-E113*0.5</f>
        <v>1221.2</v>
      </c>
    </row>
    <row r="114" spans="1:7" ht="15.75" hidden="1" outlineLevel="2">
      <c r="A114" s="1" t="s">
        <v>19</v>
      </c>
      <c r="B114" s="1" t="s">
        <v>31</v>
      </c>
      <c r="C114" s="1" t="s">
        <v>31</v>
      </c>
      <c r="D114" s="3">
        <v>148474</v>
      </c>
      <c r="E114" s="4">
        <v>6629</v>
      </c>
      <c r="F114" s="3">
        <v>0.78</v>
      </c>
      <c r="G114" s="8">
        <f>(D114-E114)*F114-E114*0.5</f>
        <v>107324.6</v>
      </c>
    </row>
    <row r="115" spans="1:7" ht="15.75" hidden="1" outlineLevel="2">
      <c r="A115" s="1" t="s">
        <v>20</v>
      </c>
      <c r="B115" s="1" t="s">
        <v>31</v>
      </c>
      <c r="C115" s="1" t="s">
        <v>31</v>
      </c>
      <c r="D115" s="3">
        <v>19499</v>
      </c>
      <c r="E115" s="4">
        <v>112</v>
      </c>
      <c r="F115" s="3">
        <v>0.56000000000000005</v>
      </c>
      <c r="G115" s="8">
        <f>(D115-E115)*F115-E115*0.5</f>
        <v>10800.720000000001</v>
      </c>
    </row>
    <row r="116" spans="1:7" ht="15.75" hidden="1" outlineLevel="2">
      <c r="A116" s="1" t="s">
        <v>21</v>
      </c>
      <c r="B116" s="1" t="s">
        <v>31</v>
      </c>
      <c r="C116" s="1" t="s">
        <v>31</v>
      </c>
      <c r="D116" s="3">
        <v>6968</v>
      </c>
      <c r="E116" s="4">
        <v>156</v>
      </c>
      <c r="F116" s="3">
        <v>0.13</v>
      </c>
      <c r="G116" s="8">
        <f>(D116-E116)*F116-E116*0.5</f>
        <v>807.56000000000006</v>
      </c>
    </row>
    <row r="117" spans="1:7" ht="15.75" hidden="1" outlineLevel="2">
      <c r="A117" s="1" t="s">
        <v>22</v>
      </c>
      <c r="B117" s="1" t="s">
        <v>31</v>
      </c>
      <c r="C117" s="1" t="s">
        <v>31</v>
      </c>
      <c r="D117" s="3">
        <v>7687</v>
      </c>
      <c r="E117" s="4">
        <v>104</v>
      </c>
      <c r="F117" s="3">
        <v>0.22</v>
      </c>
      <c r="G117" s="8">
        <f>(D117-E117)*F117-E117*0.5</f>
        <v>1616.26</v>
      </c>
    </row>
    <row r="118" spans="1:7" ht="15.75" hidden="1" outlineLevel="2">
      <c r="A118" s="1" t="s">
        <v>23</v>
      </c>
      <c r="B118" s="1" t="s">
        <v>31</v>
      </c>
      <c r="C118" s="1" t="s">
        <v>31</v>
      </c>
      <c r="D118" s="3">
        <v>14013</v>
      </c>
      <c r="E118" s="4">
        <v>209</v>
      </c>
      <c r="F118" s="3">
        <v>0.12</v>
      </c>
      <c r="G118" s="8">
        <f>(D118-E118)*F118-E118*0.5</f>
        <v>1551.98</v>
      </c>
    </row>
    <row r="119" spans="1:7" ht="15.75" outlineLevel="1" collapsed="1">
      <c r="A119" s="1"/>
      <c r="B119" s="1"/>
      <c r="C119" s="6" t="s">
        <v>53</v>
      </c>
      <c r="D119" s="3">
        <f>SUBTOTAL(9,D103:D118)</f>
        <v>613998</v>
      </c>
      <c r="E119" s="4">
        <f>SUBTOTAL(9,E103:E118)</f>
        <v>18050</v>
      </c>
      <c r="F119" s="3"/>
      <c r="G119" s="8">
        <f>SUBTOTAL(9,G103:G118)</f>
        <v>280322.25999999995</v>
      </c>
    </row>
    <row r="120" spans="1:7" ht="15.75">
      <c r="A120" s="1"/>
      <c r="B120" s="1"/>
      <c r="C120" s="6" t="s">
        <v>49</v>
      </c>
      <c r="D120" s="3">
        <f>SUBTOTAL(9,D2:D118)</f>
        <v>4720646</v>
      </c>
      <c r="E120" s="4">
        <f>SUBTOTAL(9,E2:E118)</f>
        <v>109500</v>
      </c>
      <c r="F120" s="3"/>
      <c r="G120" s="8">
        <f>SUBTOTAL(9,G2:G118)</f>
        <v>2237804.9000000004</v>
      </c>
    </row>
  </sheetData>
  <sortState ref="A2:G119">
    <sortCondition descending="1" ref="G3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3"/>
  <sheetViews>
    <sheetView workbookViewId="0">
      <selection sqref="A1:F113"/>
    </sheetView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5.7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</row>
    <row r="3" spans="1:6" ht="15.7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</row>
    <row r="4" spans="1:6" ht="15.7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</row>
    <row r="5" spans="1:6" ht="15.7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</row>
    <row r="6" spans="1:6" ht="15.7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</row>
    <row r="7" spans="1:6" ht="15.7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</row>
    <row r="8" spans="1:6" ht="15.7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</row>
    <row r="9" spans="1:6" ht="15.7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</row>
    <row r="10" spans="1:6" ht="15.7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</row>
    <row r="11" spans="1:6" ht="15.7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</row>
    <row r="12" spans="1:6" ht="15.7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</row>
    <row r="13" spans="1:6" ht="15.7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</row>
    <row r="14" spans="1:6" ht="15.7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</row>
    <row r="15" spans="1:6" ht="15.7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</row>
    <row r="16" spans="1:6" ht="15.7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</row>
    <row r="17" spans="1:6" ht="15.7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</row>
    <row r="18" spans="1:6" ht="15.7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</row>
    <row r="19" spans="1:6" ht="15.7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</row>
    <row r="20" spans="1:6" ht="15.7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</row>
    <row r="21" spans="1:6" ht="15.7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</row>
    <row r="22" spans="1:6" ht="15.7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</row>
    <row r="23" spans="1:6" ht="15.7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</row>
    <row r="24" spans="1:6" ht="15.7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</row>
    <row r="25" spans="1:6" ht="15.7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</row>
    <row r="26" spans="1:6" ht="15.7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</row>
    <row r="27" spans="1:6" ht="15.7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</row>
    <row r="28" spans="1:6" ht="15.7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</row>
    <row r="29" spans="1:6" ht="15.7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</row>
    <row r="30" spans="1:6" ht="15.7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</row>
    <row r="31" spans="1:6" ht="15.7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</row>
    <row r="32" spans="1:6" ht="15.7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</row>
    <row r="33" spans="1:6" ht="15.7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</row>
    <row r="34" spans="1:6" ht="15.7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</row>
    <row r="35" spans="1:6" ht="15.7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</row>
    <row r="36" spans="1:6" ht="15.7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</row>
    <row r="37" spans="1:6" ht="15.7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</row>
    <row r="38" spans="1:6" ht="15.7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</row>
    <row r="39" spans="1:6" ht="15.7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</row>
    <row r="40" spans="1:6" ht="15.7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</row>
    <row r="41" spans="1:6" ht="15.7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</row>
    <row r="42" spans="1:6" ht="15.7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</row>
    <row r="43" spans="1:6" ht="15.7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</row>
    <row r="44" spans="1:6" ht="15.7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</row>
    <row r="45" spans="1:6" ht="15.7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</row>
    <row r="46" spans="1:6" ht="15.7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</row>
    <row r="47" spans="1:6" ht="15.7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</row>
    <row r="48" spans="1:6" ht="15.7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</row>
    <row r="49" spans="1:6" ht="15.7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</row>
    <row r="50" spans="1:6" ht="15.7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</row>
    <row r="51" spans="1:6" ht="15.7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</row>
    <row r="52" spans="1:6" ht="15.7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</row>
    <row r="53" spans="1:6" ht="15.7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</row>
    <row r="54" spans="1:6" ht="15.7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</row>
    <row r="55" spans="1:6" ht="15.7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</row>
    <row r="56" spans="1:6" ht="15.7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</row>
    <row r="57" spans="1:6" ht="15.7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</row>
    <row r="58" spans="1:6" ht="15.7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</row>
    <row r="59" spans="1:6" ht="15.7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</row>
    <row r="60" spans="1:6" ht="15.7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</row>
    <row r="61" spans="1:6" ht="15.7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</row>
    <row r="62" spans="1:6" ht="15.7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</row>
    <row r="63" spans="1:6" ht="15.7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</row>
    <row r="64" spans="1:6" ht="15.7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</row>
    <row r="65" spans="1:6" ht="15.7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</row>
    <row r="66" spans="1:6" ht="15.7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</row>
    <row r="67" spans="1:6" ht="15.7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</row>
    <row r="68" spans="1:6" ht="15.7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</row>
    <row r="69" spans="1:6" ht="15.7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</row>
    <row r="70" spans="1:6" ht="15.7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</row>
    <row r="71" spans="1:6" ht="15.7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</row>
    <row r="72" spans="1:6" ht="15.7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</row>
    <row r="73" spans="1:6" ht="15.7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</row>
    <row r="74" spans="1:6" ht="15.7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</row>
    <row r="75" spans="1:6" ht="15.7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</row>
    <row r="76" spans="1:6" ht="15.7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</row>
    <row r="77" spans="1:6" ht="15.7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</row>
    <row r="78" spans="1:6" ht="15.7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</row>
    <row r="79" spans="1:6" ht="15.7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</row>
    <row r="80" spans="1:6" ht="15.7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</row>
    <row r="81" spans="1:6" ht="15.7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</row>
    <row r="82" spans="1:6" ht="15.7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</row>
    <row r="83" spans="1:6" ht="15.7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</row>
    <row r="84" spans="1:6" ht="15.7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</row>
    <row r="85" spans="1:6" ht="15.7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</row>
    <row r="86" spans="1:6" ht="15.7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</row>
    <row r="87" spans="1:6" ht="15.7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</row>
    <row r="88" spans="1:6" ht="15.7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</row>
    <row r="89" spans="1:6" ht="15.7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</row>
    <row r="90" spans="1:6" ht="15.7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</row>
    <row r="91" spans="1:6" ht="15.7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</row>
    <row r="92" spans="1:6" ht="15.7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</row>
    <row r="93" spans="1:6" ht="15.7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</row>
    <row r="94" spans="1:6" ht="15.7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</row>
    <row r="95" spans="1:6" ht="15.7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</row>
    <row r="96" spans="1:6" ht="15.7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</row>
    <row r="97" spans="1:6" ht="15.7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</row>
    <row r="98" spans="1:6" ht="15.7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</row>
    <row r="99" spans="1:6" ht="15.7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</row>
    <row r="100" spans="1:6" ht="15.7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</row>
    <row r="101" spans="1:6" ht="15.7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</row>
    <row r="102" spans="1:6" ht="15.7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</row>
    <row r="103" spans="1:6" ht="15.7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</row>
    <row r="104" spans="1:6" ht="15.7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</row>
    <row r="105" spans="1:6" ht="15.7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</row>
    <row r="106" spans="1:6" ht="15.7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</row>
    <row r="107" spans="1:6" ht="15.7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</row>
    <row r="108" spans="1:6" ht="15.7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</row>
    <row r="109" spans="1:6" ht="15.7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</row>
    <row r="110" spans="1:6" ht="15.7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</row>
    <row r="111" spans="1:6" ht="15.7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</row>
    <row r="112" spans="1:6" ht="15.7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</row>
    <row r="113" spans="1:6" ht="15.7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3"/>
  <sheetViews>
    <sheetView workbookViewId="0">
      <selection sqref="A1:F113"/>
    </sheetView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5.7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</row>
    <row r="3" spans="1:6" ht="15.7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</row>
    <row r="4" spans="1:6" ht="15.7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</row>
    <row r="5" spans="1:6" ht="15.7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</row>
    <row r="6" spans="1:6" ht="15.7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</row>
    <row r="7" spans="1:6" ht="15.7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</row>
    <row r="8" spans="1:6" ht="15.7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</row>
    <row r="9" spans="1:6" ht="15.7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</row>
    <row r="10" spans="1:6" ht="15.7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</row>
    <row r="11" spans="1:6" ht="15.7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</row>
    <row r="12" spans="1:6" ht="15.7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</row>
    <row r="13" spans="1:6" ht="15.7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</row>
    <row r="14" spans="1:6" ht="15.7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</row>
    <row r="15" spans="1:6" ht="15.7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</row>
    <row r="16" spans="1:6" ht="15.7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</row>
    <row r="17" spans="1:6" ht="15.7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</row>
    <row r="18" spans="1:6" ht="15.7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</row>
    <row r="19" spans="1:6" ht="15.7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</row>
    <row r="20" spans="1:6" ht="15.7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</row>
    <row r="21" spans="1:6" ht="15.7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</row>
    <row r="22" spans="1:6" ht="15.7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</row>
    <row r="23" spans="1:6" ht="15.7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</row>
    <row r="24" spans="1:6" ht="15.7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</row>
    <row r="25" spans="1:6" ht="15.7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</row>
    <row r="26" spans="1:6" ht="15.7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</row>
    <row r="27" spans="1:6" ht="15.7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</row>
    <row r="28" spans="1:6" ht="15.7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</row>
    <row r="29" spans="1:6" ht="15.7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</row>
    <row r="30" spans="1:6" ht="15.7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</row>
    <row r="31" spans="1:6" ht="15.7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</row>
    <row r="32" spans="1:6" ht="15.7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</row>
    <row r="33" spans="1:6" ht="15.7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</row>
    <row r="34" spans="1:6" ht="15.7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</row>
    <row r="35" spans="1:6" ht="15.7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</row>
    <row r="36" spans="1:6" ht="15.7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</row>
    <row r="37" spans="1:6" ht="15.7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</row>
    <row r="38" spans="1:6" ht="15.7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</row>
    <row r="39" spans="1:6" ht="15.7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</row>
    <row r="40" spans="1:6" ht="15.7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</row>
    <row r="41" spans="1:6" ht="15.7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</row>
    <row r="42" spans="1:6" ht="15.7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</row>
    <row r="43" spans="1:6" ht="15.7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</row>
    <row r="44" spans="1:6" ht="15.7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</row>
    <row r="45" spans="1:6" ht="15.7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</row>
    <row r="46" spans="1:6" ht="15.7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</row>
    <row r="47" spans="1:6" ht="15.7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</row>
    <row r="48" spans="1:6" ht="15.7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</row>
    <row r="49" spans="1:6" ht="15.7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</row>
    <row r="50" spans="1:6" ht="15.7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</row>
    <row r="51" spans="1:6" ht="15.7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</row>
    <row r="52" spans="1:6" ht="15.7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</row>
    <row r="53" spans="1:6" ht="15.7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</row>
    <row r="54" spans="1:6" ht="15.7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</row>
    <row r="55" spans="1:6" ht="15.7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</row>
    <row r="56" spans="1:6" ht="15.7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</row>
    <row r="57" spans="1:6" ht="15.7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</row>
    <row r="58" spans="1:6" ht="15.7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</row>
    <row r="59" spans="1:6" ht="15.7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</row>
    <row r="60" spans="1:6" ht="15.7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</row>
    <row r="61" spans="1:6" ht="15.7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</row>
    <row r="62" spans="1:6" ht="15.7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</row>
    <row r="63" spans="1:6" ht="15.7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</row>
    <row r="64" spans="1:6" ht="15.7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</row>
    <row r="65" spans="1:6" ht="15.7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</row>
    <row r="66" spans="1:6" ht="15.7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</row>
    <row r="67" spans="1:6" ht="15.7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</row>
    <row r="68" spans="1:6" ht="15.7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</row>
    <row r="69" spans="1:6" ht="15.7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</row>
    <row r="70" spans="1:6" ht="15.7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</row>
    <row r="71" spans="1:6" ht="15.7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</row>
    <row r="72" spans="1:6" ht="15.7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</row>
    <row r="73" spans="1:6" ht="15.7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</row>
    <row r="74" spans="1:6" ht="15.7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</row>
    <row r="75" spans="1:6" ht="15.7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</row>
    <row r="76" spans="1:6" ht="15.7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</row>
    <row r="77" spans="1:6" ht="15.7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</row>
    <row r="78" spans="1:6" ht="15.7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</row>
    <row r="79" spans="1:6" ht="15.7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</row>
    <row r="80" spans="1:6" ht="15.7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</row>
    <row r="81" spans="1:6" ht="15.7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</row>
    <row r="82" spans="1:6" ht="15.7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</row>
    <row r="83" spans="1:6" ht="15.7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</row>
    <row r="84" spans="1:6" ht="15.7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</row>
    <row r="85" spans="1:6" ht="15.7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</row>
    <row r="86" spans="1:6" ht="15.7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</row>
    <row r="87" spans="1:6" ht="15.7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</row>
    <row r="88" spans="1:6" ht="15.7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</row>
    <row r="89" spans="1:6" ht="15.7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</row>
    <row r="90" spans="1:6" ht="15.7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</row>
    <row r="91" spans="1:6" ht="15.7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</row>
    <row r="92" spans="1:6" ht="15.7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</row>
    <row r="93" spans="1:6" ht="15.7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</row>
    <row r="94" spans="1:6" ht="15.7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</row>
    <row r="95" spans="1:6" ht="15.7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</row>
    <row r="96" spans="1:6" ht="15.7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</row>
    <row r="97" spans="1:6" ht="15.7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</row>
    <row r="98" spans="1:6" ht="15.7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</row>
    <row r="99" spans="1:6" ht="15.7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</row>
    <row r="100" spans="1:6" ht="15.7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</row>
    <row r="101" spans="1:6" ht="15.7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</row>
    <row r="102" spans="1:6" ht="15.7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</row>
    <row r="103" spans="1:6" ht="15.7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</row>
    <row r="104" spans="1:6" ht="15.7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</row>
    <row r="105" spans="1:6" ht="15.7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</row>
    <row r="106" spans="1:6" ht="15.7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</row>
    <row r="107" spans="1:6" ht="15.7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</row>
    <row r="108" spans="1:6" ht="15.7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</row>
    <row r="109" spans="1:6" ht="15.7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</row>
    <row r="110" spans="1:6" ht="15.7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</row>
    <row r="111" spans="1:6" ht="15.7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</row>
    <row r="112" spans="1:6" ht="15.7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</row>
    <row r="113" spans="1:6" ht="15.7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subtotal title</vt:lpstr>
      <vt:lpstr>subtotal dist pt</vt:lpstr>
      <vt:lpstr>pivot table</vt:lpstr>
      <vt:lpstr>new table construct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2010-11-11T14:13:56Z</dcterms:created>
  <dcterms:modified xsi:type="dcterms:W3CDTF">2010-11-11T14:22:58Z</dcterms:modified>
</cp:coreProperties>
</file>